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F:\项目 SVN\Doc\提交程序\D4-1 技能系统\"/>
    </mc:Choice>
  </mc:AlternateContent>
  <xr:revisionPtr revIDLastSave="0" documentId="13_ncr:1_{3B236908-9ECF-4F51-9EBC-8C514CA61B0F}" xr6:coauthVersionLast="47" xr6:coauthVersionMax="47" xr10:uidLastSave="{00000000-0000-0000-0000-000000000000}"/>
  <bookViews>
    <workbookView xWindow="-120" yWindow="-120" windowWidth="27945" windowHeight="16440" xr2:uid="{00000000-000D-0000-FFFF-FFFF00000000}"/>
  </bookViews>
  <sheets>
    <sheet name="法宝技能" sheetId="1" r:id="rId1"/>
    <sheet name="法宝动作" sheetId="4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M16" i="1" l="1"/>
  <c r="M15" i="1"/>
  <c r="M14" i="1"/>
  <c r="M13" i="1"/>
  <c r="P12" i="1"/>
  <c r="M12" i="1"/>
  <c r="P11" i="1"/>
  <c r="M11" i="1"/>
  <c r="P10" i="1"/>
  <c r="P9" i="1" s="1"/>
  <c r="M10" i="1"/>
  <c r="M9" i="1"/>
  <c r="P8" i="1"/>
  <c r="M8" i="1"/>
  <c r="P7" i="1"/>
  <c r="P6" i="1" s="1"/>
  <c r="M7" i="1"/>
  <c r="M6" i="1"/>
  <c r="P5" i="1"/>
  <c r="M5" i="1"/>
  <c r="P4" i="1"/>
  <c r="P3" i="1" s="1"/>
  <c r="M4" i="1"/>
  <c r="M3" i="1"/>
</calcChain>
</file>

<file path=xl/sharedStrings.xml><?xml version="1.0" encoding="utf-8"?>
<sst xmlns="http://schemas.openxmlformats.org/spreadsheetml/2006/main" count="495" uniqueCount="284">
  <si>
    <t>法宝名称</t>
    <phoneticPr fontId="1" type="noConversion"/>
  </si>
  <si>
    <t>品阶</t>
    <phoneticPr fontId="1" type="noConversion"/>
  </si>
  <si>
    <t>技能描述</t>
    <phoneticPr fontId="1" type="noConversion"/>
  </si>
  <si>
    <t>法宝原名</t>
    <phoneticPr fontId="1" type="noConversion"/>
  </si>
  <si>
    <t>青竹蜂云剑</t>
    <phoneticPr fontId="1" type="noConversion"/>
  </si>
  <si>
    <t>阴阳剑</t>
    <phoneticPr fontId="1" type="noConversion"/>
  </si>
  <si>
    <t>苍龙刀</t>
    <phoneticPr fontId="1" type="noConversion"/>
  </si>
  <si>
    <t>阴罗幡</t>
    <phoneticPr fontId="1" type="noConversion"/>
  </si>
  <si>
    <t>玄铁飞天盾</t>
    <phoneticPr fontId="1" type="noConversion"/>
  </si>
  <si>
    <t>暗盾</t>
    <phoneticPr fontId="1" type="noConversion"/>
  </si>
  <si>
    <t>金光砖</t>
    <phoneticPr fontId="1" type="noConversion"/>
  </si>
  <si>
    <t>千重峰</t>
    <phoneticPr fontId="1" type="noConversion"/>
  </si>
  <si>
    <t>九九天雷葫芦</t>
    <phoneticPr fontId="1" type="noConversion"/>
  </si>
  <si>
    <t>刀</t>
    <phoneticPr fontId="1" type="noConversion"/>
  </si>
  <si>
    <t>幡</t>
    <phoneticPr fontId="1" type="noConversion"/>
  </si>
  <si>
    <t>盾</t>
    <phoneticPr fontId="1" type="noConversion"/>
  </si>
  <si>
    <t>砖</t>
    <phoneticPr fontId="1" type="noConversion"/>
  </si>
  <si>
    <t>山</t>
    <phoneticPr fontId="1" type="noConversion"/>
  </si>
  <si>
    <t>葫芦</t>
    <phoneticPr fontId="1" type="noConversion"/>
  </si>
  <si>
    <t>扇</t>
    <phoneticPr fontId="1" type="noConversion"/>
  </si>
  <si>
    <t>三焰扇</t>
    <phoneticPr fontId="1" type="noConversion"/>
  </si>
  <si>
    <t>烟雨残红</t>
    <phoneticPr fontId="1" type="noConversion"/>
  </si>
  <si>
    <t>炼气</t>
    <phoneticPr fontId="1" type="noConversion"/>
  </si>
  <si>
    <t>筑基</t>
    <phoneticPr fontId="1" type="noConversion"/>
  </si>
  <si>
    <t>等级</t>
    <phoneticPr fontId="1" type="noConversion"/>
  </si>
  <si>
    <t>产出类型</t>
    <phoneticPr fontId="1" type="noConversion"/>
  </si>
  <si>
    <t>锻造</t>
    <phoneticPr fontId="1" type="noConversion"/>
  </si>
  <si>
    <t>世界掉落</t>
    <phoneticPr fontId="1" type="noConversion"/>
  </si>
  <si>
    <t>法宝统计</t>
    <phoneticPr fontId="1" type="noConversion"/>
  </si>
  <si>
    <t>控制-压制类</t>
    <phoneticPr fontId="1" type="noConversion"/>
  </si>
  <si>
    <t>攻击-近战类</t>
    <phoneticPr fontId="1" type="noConversion"/>
  </si>
  <si>
    <t>攻击-远程类</t>
    <phoneticPr fontId="1" type="noConversion"/>
  </si>
  <si>
    <t>防御-护盾类</t>
    <phoneticPr fontId="1" type="noConversion"/>
  </si>
  <si>
    <t>控制-吸困类</t>
    <phoneticPr fontId="1" type="noConversion"/>
  </si>
  <si>
    <t>定位统计</t>
    <phoneticPr fontId="1" type="noConversion"/>
  </si>
  <si>
    <t>数量</t>
    <phoneticPr fontId="1" type="noConversion"/>
  </si>
  <si>
    <t>法宝外观</t>
    <phoneticPr fontId="1" type="noConversion"/>
  </si>
  <si>
    <t>风雷扇</t>
    <phoneticPr fontId="1" type="noConversion"/>
  </si>
  <si>
    <t>红日镇邪刀</t>
    <phoneticPr fontId="1" type="noConversion"/>
  </si>
  <si>
    <t>绿煌剑</t>
    <phoneticPr fontId="1" type="noConversion"/>
  </si>
  <si>
    <t>环</t>
    <phoneticPr fontId="1" type="noConversion"/>
  </si>
  <si>
    <t>朱雀环</t>
    <phoneticPr fontId="1" type="noConversion"/>
  </si>
  <si>
    <t>控制-缠绕类</t>
    <phoneticPr fontId="1" type="noConversion"/>
  </si>
  <si>
    <t>黄</t>
  </si>
  <si>
    <t>灵龟壳</t>
    <phoneticPr fontId="1" type="noConversion"/>
  </si>
  <si>
    <t>防御-护罩类</t>
    <phoneticPr fontId="1" type="noConversion"/>
  </si>
  <si>
    <t>白鳞盾</t>
    <phoneticPr fontId="1" type="noConversion"/>
  </si>
  <si>
    <t>水晶球</t>
    <phoneticPr fontId="1" type="noConversion"/>
  </si>
  <si>
    <t>珠</t>
    <phoneticPr fontId="1" type="noConversion"/>
  </si>
  <si>
    <t>青凝镜</t>
    <phoneticPr fontId="1" type="noConversion"/>
  </si>
  <si>
    <t>镜</t>
    <phoneticPr fontId="1" type="noConversion"/>
  </si>
  <si>
    <t>紫金葫芦</t>
    <phoneticPr fontId="1" type="noConversion"/>
  </si>
  <si>
    <t>青蛟旗</t>
    <phoneticPr fontId="1" type="noConversion"/>
  </si>
  <si>
    <t>金蚨子母刃</t>
    <phoneticPr fontId="1" type="noConversion"/>
  </si>
  <si>
    <t>乾坤塔</t>
    <phoneticPr fontId="1" type="noConversion"/>
  </si>
  <si>
    <t>塔</t>
    <phoneticPr fontId="1" type="noConversion"/>
  </si>
  <si>
    <t>乌龙夺</t>
    <phoneticPr fontId="1" type="noConversion"/>
  </si>
  <si>
    <t>剑</t>
    <phoneticPr fontId="1" type="noConversion"/>
  </si>
  <si>
    <t>攻击向</t>
    <phoneticPr fontId="1" type="noConversion"/>
  </si>
  <si>
    <t>防御向</t>
    <phoneticPr fontId="1" type="noConversion"/>
  </si>
  <si>
    <t>控制向</t>
    <phoneticPr fontId="1" type="noConversion"/>
  </si>
  <si>
    <t>技能效果</t>
    <phoneticPr fontId="1" type="noConversion"/>
  </si>
  <si>
    <t>剑逐渐虚化形成黑白两束流光，盘旋到空中形成太极图。</t>
    <phoneticPr fontId="1" type="noConversion"/>
  </si>
  <si>
    <t>带着金色流光向敌人飞去，在半途突然巨大化，携万钧之力砸向敌人。</t>
    <phoneticPr fontId="1" type="noConversion"/>
  </si>
  <si>
    <t>激发刀中之力，全身散发红黑色邪气，短时间内更改普通攻击模组，每一刀均带有黑红色刀光，结束时进行一次大范围的横斩作为收刀。</t>
    <phoneticPr fontId="1" type="noConversion"/>
  </si>
  <si>
    <t>舞动幡面，召唤大片云雾覆盖周身范围，掩盖气息。</t>
    <phoneticPr fontId="1" type="noConversion"/>
  </si>
  <si>
    <t>对敌方全体造成AOE伤害并震慑x秒</t>
    <phoneticPr fontId="1" type="noConversion"/>
  </si>
  <si>
    <t>对范围内敌人造成AOE伤害</t>
    <phoneticPr fontId="1" type="noConversion"/>
  </si>
  <si>
    <t>持续时间内平A替换为正前方扇形AOE攻击，结束时进行一次AOE攻击</t>
    <phoneticPr fontId="1" type="noConversion"/>
  </si>
  <si>
    <t>持续消耗灵力，生效时使敌人的单体攻击有概率失效，未进行任意行为时无法被敌人选中</t>
    <phoneticPr fontId="1" type="noConversion"/>
  </si>
  <si>
    <t>对正前方进行一次强力的劈砍，形成一道巨大的刀光前冲，沿途留下裂缝</t>
    <phoneticPr fontId="1" type="noConversion"/>
  </si>
  <si>
    <t>幡插入地中，在周围召唤一片阴云，阴云中生成一只巨大的阴魂，阴魂会源源不断召唤小型阴魂冲向敌人进行自爆攻击</t>
    <phoneticPr fontId="1" type="noConversion"/>
  </si>
  <si>
    <t>在指定位置生成一只阴魂，阴魂存在时每秒召唤数个小型阴魂，自动寻找周围的敌人进行自爆攻击。当幡被击破时，阴魂消失</t>
    <phoneticPr fontId="1" type="noConversion"/>
  </si>
  <si>
    <t>持续施法并消耗灵力，生效时在正前方形成护盾抵挡正面伤害</t>
    <phoneticPr fontId="1" type="noConversion"/>
  </si>
  <si>
    <t>盾牌正面形成一道紫黑色漩涡，吸收敌人的攻击。</t>
    <phoneticPr fontId="1" type="noConversion"/>
  </si>
  <si>
    <t>对一条直线上的敌人造成伤害，形成一道不可通过的裂缝区域</t>
    <phoneticPr fontId="1" type="noConversion"/>
  </si>
  <si>
    <t>对直线上的敌人造成伤害和击退，多次命中可造成击飞</t>
    <phoneticPr fontId="1" type="noConversion"/>
  </si>
  <si>
    <t>对指定范围内的目标造成AOE伤害并压制一段时间，可被攻击使压制时间提前结束</t>
    <phoneticPr fontId="1" type="noConversion"/>
  </si>
  <si>
    <t>葫芦祭往空中，瓶口不间断的闪光，每闪一次就有一道落雷劈向敌人</t>
    <phoneticPr fontId="1" type="noConversion"/>
  </si>
  <si>
    <t>持续时间内，对敌方全体目标进行随机落雷打击，造成伤害</t>
    <phoneticPr fontId="1" type="noConversion"/>
  </si>
  <si>
    <t>所有子刃悬浮在角色周围，刃尖朝前，随后依次化为金色流光冲向目标</t>
    <phoneticPr fontId="1" type="noConversion"/>
  </si>
  <si>
    <t>对指定目标造成伤害</t>
    <phoneticPr fontId="1" type="noConversion"/>
  </si>
  <si>
    <t>对范围内的目标造成伤害并击退</t>
    <phoneticPr fontId="1" type="noConversion"/>
  </si>
  <si>
    <t>用力横向挥动，召唤一道狂风夹杂着雷电</t>
    <phoneticPr fontId="1" type="noConversion"/>
  </si>
  <si>
    <t>持续施法，吸收正面受到的法术攻击，吸收的法术伤害有上限。受到近战攻击会将敌人禁锢</t>
    <phoneticPr fontId="1" type="noConversion"/>
  </si>
  <si>
    <t>将旗子向目标投出，旗子在途中幻化为一条能量蛟龙，对敌人进行冲撞攻击</t>
    <phoneticPr fontId="1" type="noConversion"/>
  </si>
  <si>
    <t>地</t>
  </si>
  <si>
    <t>玄</t>
  </si>
  <si>
    <t>对直线范围内的敌人造成伤害</t>
    <phoneticPr fontId="1" type="noConversion"/>
  </si>
  <si>
    <t>幻化出巨大的龟壳屏障，抵御伤害</t>
    <phoneticPr fontId="1" type="noConversion"/>
  </si>
  <si>
    <t>盾牌变大覆盖正面，形成淡墨色屏障</t>
    <phoneticPr fontId="1" type="noConversion"/>
  </si>
  <si>
    <t>飞剑</t>
    <phoneticPr fontId="1" type="noConversion"/>
  </si>
  <si>
    <t>飞刃</t>
    <phoneticPr fontId="1" type="noConversion"/>
  </si>
  <si>
    <t>对扇形范围内的敌人产生影响，打断正在释放的法宝技能并禁止使用法宝一段时间</t>
    <phoneticPr fontId="1" type="noConversion"/>
  </si>
  <si>
    <t>散发紫青色的光辉，被光笼罩的敌方法宝全都失去灵性</t>
    <phoneticPr fontId="1" type="noConversion"/>
  </si>
  <si>
    <t>化作流光飞向敌人，极速变大套住敌人之后极速缩小，将敌人束缚住并用烈火灼热</t>
    <phoneticPr fontId="1" type="noConversion"/>
  </si>
  <si>
    <t>持续时间内，使目标敌人禁锢并持续受到火系伤害</t>
    <phoneticPr fontId="1" type="noConversion"/>
  </si>
  <si>
    <t>对前方敌人造成多次伤害，对鬼系敌人有伤害加成</t>
    <phoneticPr fontId="1" type="noConversion"/>
  </si>
  <si>
    <t>催动刀身烈日辟邪之力，极速向前连续劈砍释放刀光</t>
    <phoneticPr fontId="1" type="noConversion"/>
  </si>
  <si>
    <t>剑身化为青蛟向前飞去，撕咬敌人</t>
    <phoneticPr fontId="1" type="noConversion"/>
  </si>
  <si>
    <t>扇中火焰汇聚形成一只三色火鸟向前飞去，冲击直线上的所有敌人</t>
    <phoneticPr fontId="1" type="noConversion"/>
  </si>
  <si>
    <t>对直线目标造成火系伤害并附加灼烧</t>
    <phoneticPr fontId="1" type="noConversion"/>
  </si>
  <si>
    <t>变成 一道黑光飞向敌人，变为巨爪对敌人使出连环爪击</t>
    <phoneticPr fontId="1" type="noConversion"/>
  </si>
  <si>
    <t>对指定目标造成多段伤害</t>
    <phoneticPr fontId="1" type="noConversion"/>
  </si>
  <si>
    <t>飞剑群螺旋盘绕，形成一道巨大的青色巨剑，缠绕雷光，随后猛力劈下</t>
    <phoneticPr fontId="1" type="noConversion"/>
  </si>
  <si>
    <t>一道流光扩散形成淡紫色的护罩，全方位抵挡伤害</t>
    <phoneticPr fontId="1" type="noConversion"/>
  </si>
  <si>
    <t>持续施法并消耗灵力，以自身为圆心形成一道护罩抵挡伤害</t>
    <phoneticPr fontId="1" type="noConversion"/>
  </si>
  <si>
    <t>葫芦悬空朝下，葫芦口散发巨大吸力牵引范围内的敌人和法宝</t>
    <phoneticPr fontId="1" type="noConversion"/>
  </si>
  <si>
    <t>持续时间内，牵引指定范围内的目标向中心点位靠近，靠近中心点时会被直接吸入葫芦中。持续时间结束或击破法宝才可放出</t>
    <phoneticPr fontId="1" type="noConversion"/>
  </si>
  <si>
    <t>飞向空中极巨化砸向敌人，将范围内的敌人困入塔中</t>
    <phoneticPr fontId="1" type="noConversion"/>
  </si>
  <si>
    <t>在场上生成一座巨塔，持续困住指定范围内的敌人直到塔被击破</t>
    <phoneticPr fontId="1" type="noConversion"/>
  </si>
  <si>
    <t>散发白色流光环绕玩家，自动抵挡来袭的攻击</t>
    <phoneticPr fontId="1" type="noConversion"/>
  </si>
  <si>
    <t>持续时间内形成一道护盾自动抵挡敌人的攻击</t>
    <phoneticPr fontId="1" type="noConversion"/>
  </si>
  <si>
    <t>混元钵</t>
    <phoneticPr fontId="1" type="noConversion"/>
  </si>
  <si>
    <t>钵</t>
    <phoneticPr fontId="1" type="noConversion"/>
  </si>
  <si>
    <t>迅速飞往高空，变为百倍大小如同陨石般砸下，将敌人压在地下。</t>
    <phoneticPr fontId="1" type="noConversion"/>
  </si>
  <si>
    <t>飞往空中巨大化，随后砸向指定的位置并释放金色光芒笼罩一片区域。</t>
    <phoneticPr fontId="1" type="noConversion"/>
  </si>
  <si>
    <t>对指定范围内的敌人造成伤害并形成一片区域，处于区域内的敌人受到压制，我方获得临时护盾</t>
    <phoneticPr fontId="1" type="noConversion"/>
  </si>
  <si>
    <t>天</t>
  </si>
  <si>
    <t>剑</t>
  </si>
  <si>
    <t>刀</t>
  </si>
  <si>
    <t>砖</t>
  </si>
  <si>
    <t>幡</t>
  </si>
  <si>
    <t>盾</t>
  </si>
  <si>
    <t>山</t>
  </si>
  <si>
    <t>葫芦</t>
  </si>
  <si>
    <t>扇</t>
  </si>
  <si>
    <t>环</t>
  </si>
  <si>
    <t>珠</t>
  </si>
  <si>
    <t>镜</t>
  </si>
  <si>
    <t>塔</t>
  </si>
  <si>
    <t>钵</t>
  </si>
  <si>
    <t>法宝</t>
    <phoneticPr fontId="1" type="noConversion"/>
  </si>
  <si>
    <t>飞剑</t>
  </si>
  <si>
    <t>棍</t>
  </si>
  <si>
    <t>锏</t>
  </si>
  <si>
    <t>斧</t>
  </si>
  <si>
    <t>尺</t>
  </si>
  <si>
    <t>篮</t>
  </si>
  <si>
    <t>帕</t>
  </si>
  <si>
    <t>伞</t>
  </si>
  <si>
    <t>书</t>
  </si>
  <si>
    <t>钟</t>
  </si>
  <si>
    <t>鼎</t>
  </si>
  <si>
    <t>印</t>
  </si>
  <si>
    <t>绳</t>
  </si>
  <si>
    <t>葫</t>
  </si>
  <si>
    <t>袋</t>
  </si>
  <si>
    <t>画</t>
  </si>
  <si>
    <t>飞剑类</t>
  </si>
  <si>
    <t>挥舞类</t>
  </si>
  <si>
    <t>远程类</t>
  </si>
  <si>
    <t>防御类</t>
  </si>
  <si>
    <t>镇压类</t>
  </si>
  <si>
    <t>缠绕类</t>
  </si>
  <si>
    <t>吸困类</t>
  </si>
  <si>
    <t>特殊</t>
  </si>
  <si>
    <t>飞针</t>
    <phoneticPr fontId="1" type="noConversion"/>
  </si>
  <si>
    <t>类型</t>
    <phoneticPr fontId="1" type="noConversion"/>
  </si>
  <si>
    <t>长兵器</t>
    <phoneticPr fontId="1" type="noConversion"/>
  </si>
  <si>
    <t>短兵器</t>
    <phoneticPr fontId="1" type="noConversion"/>
  </si>
  <si>
    <t>刀</t>
    <phoneticPr fontId="1" type="noConversion"/>
  </si>
  <si>
    <t>灯笼</t>
    <phoneticPr fontId="1" type="noConversion"/>
  </si>
  <si>
    <t>特殊类</t>
    <phoneticPr fontId="1" type="noConversion"/>
  </si>
  <si>
    <t>手持</t>
    <phoneticPr fontId="1" type="noConversion"/>
  </si>
  <si>
    <t>大刀</t>
    <phoneticPr fontId="1" type="noConversion"/>
  </si>
  <si>
    <t>大斧</t>
    <phoneticPr fontId="1" type="noConversion"/>
  </si>
  <si>
    <t>锤</t>
    <phoneticPr fontId="1" type="noConversion"/>
  </si>
  <si>
    <t>大锤</t>
    <phoneticPr fontId="1" type="noConversion"/>
  </si>
  <si>
    <t>单手持1</t>
    <phoneticPr fontId="1" type="noConversion"/>
  </si>
  <si>
    <t>单手持2</t>
    <phoneticPr fontId="1" type="noConversion"/>
  </si>
  <si>
    <t>侧手斜持</t>
    <phoneticPr fontId="1" type="noConversion"/>
  </si>
  <si>
    <t>双手持</t>
    <phoneticPr fontId="1" type="noConversion"/>
  </si>
  <si>
    <t>身前握着</t>
    <phoneticPr fontId="1" type="noConversion"/>
  </si>
  <si>
    <t>单手持3</t>
  </si>
  <si>
    <t>单手托举</t>
    <phoneticPr fontId="1" type="noConversion"/>
  </si>
  <si>
    <t>非手持</t>
    <phoneticPr fontId="1" type="noConversion"/>
  </si>
  <si>
    <t>手捏法决</t>
    <phoneticPr fontId="1" type="noConversion"/>
  </si>
  <si>
    <t>适合类型</t>
    <phoneticPr fontId="1" type="noConversion"/>
  </si>
  <si>
    <t>剑</t>
    <phoneticPr fontId="1" type="noConversion"/>
  </si>
  <si>
    <t>尺</t>
    <phoneticPr fontId="1" type="noConversion"/>
  </si>
  <si>
    <t>斧</t>
    <phoneticPr fontId="1" type="noConversion"/>
  </si>
  <si>
    <t>胸前手持</t>
    <phoneticPr fontId="1" type="noConversion"/>
  </si>
  <si>
    <t>握把前伸</t>
    <phoneticPr fontId="1" type="noConversion"/>
  </si>
  <si>
    <t>单手持4</t>
  </si>
  <si>
    <t>油灯</t>
    <phoneticPr fontId="1" type="noConversion"/>
  </si>
  <si>
    <t>鞭</t>
    <phoneticPr fontId="1" type="noConversion"/>
  </si>
  <si>
    <t>巨剑</t>
    <phoneticPr fontId="1" type="noConversion"/>
  </si>
  <si>
    <t>折扇</t>
    <phoneticPr fontId="1" type="noConversion"/>
  </si>
  <si>
    <t>女式扇</t>
    <phoneticPr fontId="1" type="noConversion"/>
  </si>
  <si>
    <t>提</t>
    <phoneticPr fontId="1" type="noConversion"/>
  </si>
  <si>
    <t>双手握</t>
    <phoneticPr fontId="1" type="noConversion"/>
  </si>
  <si>
    <t>双锤</t>
    <phoneticPr fontId="1" type="noConversion"/>
  </si>
  <si>
    <t>双剑</t>
    <phoneticPr fontId="1" type="noConversion"/>
  </si>
  <si>
    <t>双刀</t>
    <phoneticPr fontId="1" type="noConversion"/>
  </si>
  <si>
    <t>匕首</t>
    <phoneticPr fontId="1" type="noConversion"/>
  </si>
  <si>
    <t>双爪</t>
    <phoneticPr fontId="1" type="noConversion"/>
  </si>
  <si>
    <t>环</t>
    <phoneticPr fontId="1" type="noConversion"/>
  </si>
  <si>
    <t>月轮</t>
    <phoneticPr fontId="1" type="noConversion"/>
  </si>
  <si>
    <t>要舞动起来</t>
    <phoneticPr fontId="1" type="noConversion"/>
  </si>
  <si>
    <t>枪</t>
    <phoneticPr fontId="1" type="noConversion"/>
  </si>
  <si>
    <t xml:space="preserve"> </t>
    <phoneticPr fontId="1" type="noConversion"/>
  </si>
  <si>
    <t>混元伞</t>
  </si>
  <si>
    <t>法宝外观</t>
  </si>
  <si>
    <t>阴罗幡</t>
  </si>
  <si>
    <t>青竹蜂云剑</t>
  </si>
  <si>
    <t>九九天雷葫芦</t>
  </si>
  <si>
    <t>阴阳剑</t>
  </si>
  <si>
    <t>千重峰</t>
  </si>
  <si>
    <t>金光砖</t>
  </si>
  <si>
    <t>拳</t>
    <phoneticPr fontId="1" type="noConversion"/>
  </si>
  <si>
    <t>掌</t>
    <phoneticPr fontId="1" type="noConversion"/>
  </si>
  <si>
    <t>指</t>
    <phoneticPr fontId="1" type="noConversion"/>
  </si>
  <si>
    <t>烟雨残红、苍龙刀</t>
    <phoneticPr fontId="1" type="noConversion"/>
  </si>
  <si>
    <t>玄铁飞天盾、暗盾</t>
    <phoneticPr fontId="1" type="noConversion"/>
  </si>
  <si>
    <t>悬浮在背后</t>
  </si>
  <si>
    <t>悬浮在左侧</t>
  </si>
  <si>
    <t>近战攻击</t>
    <phoneticPr fontId="1" type="noConversion"/>
  </si>
  <si>
    <t>远程攻击</t>
  </si>
  <si>
    <t>侧手持兵</t>
    <phoneticPr fontId="1" type="noConversion"/>
  </si>
  <si>
    <t>无</t>
  </si>
  <si>
    <t>无</t>
    <phoneticPr fontId="1" type="noConversion"/>
  </si>
  <si>
    <t>是否兵器</t>
    <phoneticPr fontId="1" type="noConversion"/>
  </si>
  <si>
    <t>是</t>
    <phoneticPr fontId="1" type="noConversion"/>
  </si>
  <si>
    <t>待机动作</t>
    <phoneticPr fontId="1" type="noConversion"/>
  </si>
  <si>
    <t>普通站立</t>
    <phoneticPr fontId="1" type="noConversion"/>
  </si>
  <si>
    <t>普通站立+背着剑</t>
    <phoneticPr fontId="1" type="noConversion"/>
  </si>
  <si>
    <t>普通站立+背着刀</t>
    <phoneticPr fontId="1" type="noConversion"/>
  </si>
  <si>
    <t>普通站立+背着盾</t>
    <phoneticPr fontId="1" type="noConversion"/>
  </si>
  <si>
    <t>撑伞</t>
    <phoneticPr fontId="1" type="noConversion"/>
  </si>
  <si>
    <t>移动</t>
    <phoneticPr fontId="1" type="noConversion"/>
  </si>
  <si>
    <t>战斗待机</t>
    <phoneticPr fontId="1" type="noConversion"/>
  </si>
  <si>
    <t>不显示</t>
    <phoneticPr fontId="1" type="noConversion"/>
  </si>
  <si>
    <t>手捏法决，飞剑悬于左侧</t>
    <phoneticPr fontId="1" type="noConversion"/>
  </si>
  <si>
    <t>空手攻击</t>
  </si>
  <si>
    <t>空手攻击</t>
    <phoneticPr fontId="1" type="noConversion"/>
  </si>
  <si>
    <t>左手背身，右手持幡</t>
    <phoneticPr fontId="1" type="noConversion"/>
  </si>
  <si>
    <t>挥舞武器、朝前一指、空手朝前一挥</t>
    <phoneticPr fontId="1" type="noConversion"/>
  </si>
  <si>
    <t>刺、劈、撩、扫</t>
    <phoneticPr fontId="1" type="noConversion"/>
  </si>
  <si>
    <t>劈、撩、斩</t>
    <phoneticPr fontId="1" type="noConversion"/>
  </si>
  <si>
    <t>点、划</t>
    <phoneticPr fontId="1" type="noConversion"/>
  </si>
  <si>
    <t>点</t>
    <phoneticPr fontId="1" type="noConversion"/>
  </si>
  <si>
    <t>化作剑光飞出，一定时间后重新显示</t>
    <phoneticPr fontId="1" type="noConversion"/>
  </si>
  <si>
    <t>否</t>
  </si>
  <si>
    <t>否</t>
    <phoneticPr fontId="1" type="noConversion"/>
  </si>
  <si>
    <t>向上抹一下剑</t>
    <phoneticPr fontId="1" type="noConversion"/>
  </si>
  <si>
    <t>普通施法（主要给自己加状态等）</t>
    <phoneticPr fontId="1" type="noConversion"/>
  </si>
  <si>
    <t>将伞抬向空中</t>
    <phoneticPr fontId="1" type="noConversion"/>
  </si>
  <si>
    <t>双手捏法决</t>
  </si>
  <si>
    <t>双手捏法决</t>
    <phoneticPr fontId="1" type="noConversion"/>
  </si>
  <si>
    <t>将幡朝身前一立</t>
    <phoneticPr fontId="1" type="noConversion"/>
  </si>
  <si>
    <t>刀悬空浮于身前，双手撑开</t>
    <phoneticPr fontId="1" type="noConversion"/>
  </si>
  <si>
    <t>双手捏法决，法宝显示在对应位置</t>
  </si>
  <si>
    <t>双手捏法决，法宝显示在对应位置</t>
    <phoneticPr fontId="1" type="noConversion"/>
  </si>
  <si>
    <t>羽扇</t>
    <phoneticPr fontId="1" type="noConversion"/>
  </si>
  <si>
    <t>悬浮在左侧</t>
    <phoneticPr fontId="1" type="noConversion"/>
  </si>
  <si>
    <t>左手背身，右手微举羽扇</t>
    <phoneticPr fontId="1" type="noConversion"/>
  </si>
  <si>
    <t>持羽扇于胸前扇风</t>
    <phoneticPr fontId="1" type="noConversion"/>
  </si>
  <si>
    <t>左手背身，身体微侧，右手微举</t>
  </si>
  <si>
    <t>左手背身，身体微侧，右手微举</t>
    <phoneticPr fontId="1" type="noConversion"/>
  </si>
  <si>
    <t>无</t>
    <phoneticPr fontId="1" type="noConversion"/>
  </si>
  <si>
    <t>朝前扇动（多段不同的扇动动作）</t>
    <phoneticPr fontId="1" type="noConversion"/>
  </si>
  <si>
    <t>是</t>
  </si>
  <si>
    <t>复用远程攻击的动作</t>
    <phoneticPr fontId="1" type="noConversion"/>
  </si>
  <si>
    <t>不显示</t>
  </si>
  <si>
    <t>风雷扇、三焰扇</t>
    <phoneticPr fontId="1" type="noConversion"/>
  </si>
  <si>
    <t>青凝镜</t>
    <phoneticPr fontId="1" type="noConversion"/>
  </si>
  <si>
    <t>混元钵</t>
    <phoneticPr fontId="1" type="noConversion"/>
  </si>
  <si>
    <t>水晶球</t>
    <phoneticPr fontId="1" type="noConversion"/>
  </si>
  <si>
    <t>乾坤塔</t>
    <phoneticPr fontId="1" type="noConversion"/>
  </si>
  <si>
    <t>朱雀环</t>
    <phoneticPr fontId="1" type="noConversion"/>
  </si>
  <si>
    <t>法宝定位</t>
    <phoneticPr fontId="1" type="noConversion"/>
  </si>
  <si>
    <t>风云幡</t>
    <phoneticPr fontId="1" type="noConversion"/>
  </si>
  <si>
    <t>扇施法</t>
    <phoneticPr fontId="1" type="noConversion"/>
  </si>
  <si>
    <t>伞施法</t>
    <phoneticPr fontId="1" type="noConversion"/>
  </si>
  <si>
    <t>空手战斗待机</t>
    <phoneticPr fontId="1" type="noConversion"/>
  </si>
  <si>
    <t>侧手持兵</t>
    <phoneticPr fontId="1" type="noConversion"/>
  </si>
  <si>
    <t>扇待机</t>
    <phoneticPr fontId="1" type="noConversion"/>
  </si>
  <si>
    <t>剑施法</t>
    <phoneticPr fontId="1" type="noConversion"/>
  </si>
  <si>
    <t>刀施法</t>
    <phoneticPr fontId="1" type="noConversion"/>
  </si>
  <si>
    <t>幡攻击+待机</t>
    <phoneticPr fontId="1" type="noConversion"/>
  </si>
  <si>
    <t>普通行走</t>
  </si>
  <si>
    <t>拿着羽扇行走</t>
  </si>
  <si>
    <t>撑着伞行走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</si>
</sst>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2"/>
      <color theme="1"/>
      <name val="微软雅黑"/>
      <family val="2"/>
      <charset val="134"/>
    </font>
    <font>
      <b/>
      <sz val="12"/>
      <color theme="1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theme="1"/>
      <name val="微软雅黑"/>
      <family val="2"/>
      <charset val="134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2">
    <xf numFmtId="0" fontId="0" fillId="0" borderId="0" xfId="0"/>
    <xf numFmtId="0" fontId="2" fillId="0" borderId="0" xfId="0" applyFont="1"/>
    <xf numFmtId="0" fontId="3" fillId="2" borderId="1" xfId="0" applyFont="1" applyFill="1" applyBorder="1"/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3" fillId="2" borderId="1" xfId="0" applyFont="1" applyFill="1" applyBorder="1" applyAlignment="1">
      <alignment vertical="center"/>
    </xf>
    <xf numFmtId="0" fontId="2" fillId="0" borderId="1" xfId="0" applyFont="1" applyBorder="1" applyAlignment="1">
      <alignment vertical="center" wrapText="1"/>
    </xf>
    <xf numFmtId="0" fontId="2" fillId="0" borderId="0" xfId="0" applyFont="1" applyAlignment="1">
      <alignment vertical="center" wrapText="1"/>
    </xf>
    <xf numFmtId="0" fontId="4" fillId="0" borderId="0" xfId="0" applyFont="1"/>
    <xf numFmtId="0" fontId="5" fillId="0" borderId="0" xfId="0" applyFont="1"/>
    <xf numFmtId="0" fontId="2" fillId="0" borderId="1" xfId="0" applyFont="1" applyBorder="1" applyAlignment="1">
      <alignment horizontal="center" vertical="center"/>
    </xf>
    <xf numFmtId="0" fontId="4" fillId="0" borderId="0" xfId="0" applyFont="1" applyAlignment="1">
      <alignment horizontal="center"/>
    </xf>
  </cellXfs>
  <cellStyles count="1">
    <cellStyle name="常规" xfId="0" builtinId="0"/>
  </cellStyles>
  <dxfs count="17">
    <dxf>
      <fill>
        <patternFill>
          <bgColor rgb="FFFF9B9B"/>
        </patternFill>
      </fill>
    </dxf>
    <dxf>
      <fill>
        <patternFill>
          <bgColor rgb="FF81DF81"/>
        </patternFill>
      </fill>
    </dxf>
    <dxf>
      <fill>
        <patternFill>
          <bgColor rgb="FF85DFFF"/>
        </patternFill>
      </fill>
    </dxf>
    <dxf>
      <fill>
        <patternFill>
          <bgColor rgb="FFFF9B9B"/>
        </patternFill>
      </fill>
    </dxf>
    <dxf>
      <fill>
        <patternFill>
          <bgColor rgb="FF81DF81"/>
        </patternFill>
      </fill>
    </dxf>
    <dxf>
      <fill>
        <patternFill>
          <bgColor rgb="FF85DFFF"/>
        </patternFill>
      </fill>
    </dxf>
    <dxf>
      <fill>
        <patternFill>
          <bgColor rgb="FFFF9B9B"/>
        </patternFill>
      </fill>
    </dxf>
    <dxf>
      <fill>
        <patternFill>
          <bgColor rgb="FF81DF81"/>
        </patternFill>
      </fill>
    </dxf>
    <dxf>
      <fill>
        <patternFill>
          <bgColor rgb="FF85DFFF"/>
        </patternFill>
      </fill>
    </dxf>
    <dxf>
      <fill>
        <patternFill>
          <bgColor rgb="FFFF9B9B"/>
        </patternFill>
      </fill>
    </dxf>
    <dxf>
      <fill>
        <patternFill>
          <bgColor rgb="FF81DF81"/>
        </patternFill>
      </fill>
    </dxf>
    <dxf>
      <fill>
        <patternFill>
          <bgColor rgb="FF85DFFF"/>
        </patternFill>
      </fill>
    </dxf>
    <dxf>
      <fill>
        <patternFill>
          <bgColor rgb="FFFF5050"/>
        </patternFill>
      </fill>
    </dxf>
    <dxf>
      <fill>
        <patternFill>
          <bgColor rgb="FFFFCC00"/>
        </patternFill>
      </fill>
    </dxf>
    <dxf>
      <fill>
        <patternFill>
          <bgColor rgb="FFCC66FF"/>
        </patternFill>
      </fill>
    </dxf>
    <dxf>
      <fill>
        <patternFill>
          <bgColor rgb="FF0099FF"/>
        </patternFill>
      </fill>
    </dxf>
    <dxf>
      <fill>
        <patternFill>
          <bgColor rgb="FF00CC00"/>
        </patternFill>
      </fill>
    </dxf>
  </dxfs>
  <tableStyles count="0" defaultTableStyle="TableStyleMedium2" defaultPivotStyle="PivotStyleLight16"/>
  <colors>
    <mruColors>
      <color rgb="FF85DFFF"/>
      <color rgb="FF81DF81"/>
      <color rgb="FFFF9B9B"/>
      <color rgb="FF00CC00"/>
      <color rgb="FF0099FF"/>
      <color rgb="FF3366FF"/>
      <color rgb="FFCC66FF"/>
      <color rgb="FFCC00CC"/>
      <color rgb="FFFFCC00"/>
      <color rgb="FFFF505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gif"/><Relationship Id="rId2" Type="http://schemas.openxmlformats.org/officeDocument/2006/relationships/image" Target="../media/image2.gif"/><Relationship Id="rId1" Type="http://schemas.openxmlformats.org/officeDocument/2006/relationships/image" Target="../media/image1.gif"/><Relationship Id="rId6" Type="http://schemas.openxmlformats.org/officeDocument/2006/relationships/image" Target="../media/image6.gif"/><Relationship Id="rId5" Type="http://schemas.openxmlformats.org/officeDocument/2006/relationships/image" Target="../media/image5.gif"/><Relationship Id="rId4" Type="http://schemas.openxmlformats.org/officeDocument/2006/relationships/image" Target="../media/image4.png"/><Relationship Id="rId9" Type="http://schemas.openxmlformats.org/officeDocument/2006/relationships/image" Target="../media/image9.gi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jpeg"/><Relationship Id="rId7" Type="http://schemas.openxmlformats.org/officeDocument/2006/relationships/image" Target="../media/image15.jpeg"/><Relationship Id="rId2" Type="http://schemas.openxmlformats.org/officeDocument/2006/relationships/image" Target="../media/image10.jpeg"/><Relationship Id="rId1" Type="http://schemas.openxmlformats.org/officeDocument/2006/relationships/image" Target="../media/image8.png"/><Relationship Id="rId6" Type="http://schemas.openxmlformats.org/officeDocument/2006/relationships/image" Target="../media/image14.png"/><Relationship Id="rId5" Type="http://schemas.openxmlformats.org/officeDocument/2006/relationships/image" Target="../media/image13.jpeg"/><Relationship Id="rId4" Type="http://schemas.openxmlformats.org/officeDocument/2006/relationships/image" Target="../media/image12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0</xdr:row>
      <xdr:rowOff>0</xdr:rowOff>
    </xdr:from>
    <xdr:to>
      <xdr:col>11</xdr:col>
      <xdr:colOff>581025</xdr:colOff>
      <xdr:row>6</xdr:row>
      <xdr:rowOff>9525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645881C-0F59-4353-9069-459CBBE22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16100" y="0"/>
          <a:ext cx="1266825" cy="12668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</xdr:row>
      <xdr:rowOff>0</xdr:rowOff>
    </xdr:from>
    <xdr:to>
      <xdr:col>11</xdr:col>
      <xdr:colOff>581025</xdr:colOff>
      <xdr:row>12</xdr:row>
      <xdr:rowOff>14975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DD45E4E-3EF6-D9F6-9BE5-7A32B3AF6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16100" y="1466850"/>
          <a:ext cx="1266825" cy="106272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13</xdr:row>
      <xdr:rowOff>0</xdr:rowOff>
    </xdr:from>
    <xdr:to>
      <xdr:col>11</xdr:col>
      <xdr:colOff>616325</xdr:colOff>
      <xdr:row>19</xdr:row>
      <xdr:rowOff>134610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EAD5F6F0-2E39-44E5-A6E8-8646743F5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22825" y="2767853"/>
          <a:ext cx="1299882" cy="141208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16</xdr:col>
      <xdr:colOff>209595</xdr:colOff>
      <xdr:row>19</xdr:row>
      <xdr:rowOff>179294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50977E2A-F29B-626A-34E0-15EAE6CF8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57059" y="1490382"/>
          <a:ext cx="1576712" cy="273423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12</xdr:col>
      <xdr:colOff>502697</xdr:colOff>
      <xdr:row>26</xdr:row>
      <xdr:rowOff>89647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612EDCB2-411C-47AF-A315-F8D2CD7CB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22824" y="4471147"/>
          <a:ext cx="1869814" cy="115420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1</xdr:rowOff>
    </xdr:from>
    <xdr:to>
      <xdr:col>12</xdr:col>
      <xdr:colOff>0</xdr:colOff>
      <xdr:row>32</xdr:row>
      <xdr:rowOff>143615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C3EEE86C-E93D-451A-9D40-0FEACF34A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22824" y="5961530"/>
          <a:ext cx="1367117" cy="99526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21</xdr:row>
      <xdr:rowOff>0</xdr:rowOff>
    </xdr:from>
    <xdr:to>
      <xdr:col>16</xdr:col>
      <xdr:colOff>117663</xdr:colOff>
      <xdr:row>26</xdr:row>
      <xdr:rowOff>123265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96143A81-9FF0-4BD5-ABB2-15CB9D213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57059" y="4471147"/>
          <a:ext cx="1484780" cy="1187824"/>
        </a:xfrm>
        <a:prstGeom prst="rect">
          <a:avLst/>
        </a:prstGeom>
      </xdr:spPr>
    </xdr:pic>
    <xdr:clientData/>
  </xdr:twoCellAnchor>
  <xdr:twoCellAnchor editAs="oneCell">
    <xdr:from>
      <xdr:col>13</xdr:col>
      <xdr:colOff>683558</xdr:colOff>
      <xdr:row>0</xdr:row>
      <xdr:rowOff>0</xdr:rowOff>
    </xdr:from>
    <xdr:to>
      <xdr:col>15</xdr:col>
      <xdr:colOff>347381</xdr:colOff>
      <xdr:row>6</xdr:row>
      <xdr:rowOff>63047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DC4A480B-2848-4F82-9D3E-F5443EDE4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57058" y="0"/>
          <a:ext cx="1030941" cy="134051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28</xdr:row>
      <xdr:rowOff>1</xdr:rowOff>
    </xdr:from>
    <xdr:to>
      <xdr:col>16</xdr:col>
      <xdr:colOff>152204</xdr:colOff>
      <xdr:row>34</xdr:row>
      <xdr:rowOff>201706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CCC67BB6-4F83-DECA-309D-A3466233A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57059" y="5961530"/>
          <a:ext cx="1519321" cy="14791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</xdr:colOff>
      <xdr:row>2</xdr:row>
      <xdr:rowOff>2</xdr:rowOff>
    </xdr:from>
    <xdr:to>
      <xdr:col>20</xdr:col>
      <xdr:colOff>186111</xdr:colOff>
      <xdr:row>7</xdr:row>
      <xdr:rowOff>66261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96E4BAE-C41B-1E30-596C-B031138D2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061675" y="414132"/>
          <a:ext cx="873566" cy="1101586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</xdr:row>
      <xdr:rowOff>0</xdr:rowOff>
    </xdr:from>
    <xdr:to>
      <xdr:col>22</xdr:col>
      <xdr:colOff>551864</xdr:colOff>
      <xdr:row>6</xdr:row>
      <xdr:rowOff>190500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D84B7514-E9FB-D3E4-AA3C-B361BE97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4354736" y="425824"/>
          <a:ext cx="1235422" cy="1042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9</xdr:row>
      <xdr:rowOff>0</xdr:rowOff>
    </xdr:from>
    <xdr:to>
      <xdr:col>20</xdr:col>
      <xdr:colOff>438299</xdr:colOff>
      <xdr:row>14</xdr:row>
      <xdr:rowOff>180975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ADB757BA-AC9F-3045-4BC0-BA7F9D29A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030200" y="1676400"/>
          <a:ext cx="1124099" cy="122872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13</xdr:col>
      <xdr:colOff>304800</xdr:colOff>
      <xdr:row>25</xdr:row>
      <xdr:rowOff>167640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64E7F0B-B2BF-E12D-8964-76EECCD9DF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543800" y="4400550"/>
          <a:ext cx="1676400" cy="1005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687456</xdr:colOff>
      <xdr:row>15</xdr:row>
      <xdr:rowOff>207065</xdr:rowOff>
    </xdr:from>
    <xdr:to>
      <xdr:col>20</xdr:col>
      <xdr:colOff>293568</xdr:colOff>
      <xdr:row>22</xdr:row>
      <xdr:rowOff>190500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4A10B488-3617-4508-BA1A-6BFAC6958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061673" y="3313043"/>
          <a:ext cx="981025" cy="1432892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16</xdr:row>
      <xdr:rowOff>1</xdr:rowOff>
    </xdr:from>
    <xdr:to>
      <xdr:col>22</xdr:col>
      <xdr:colOff>585034</xdr:colOff>
      <xdr:row>22</xdr:row>
      <xdr:rowOff>176894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1AB1DF90-4066-E223-11F8-0E96267A2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87501" y="3265715"/>
          <a:ext cx="1265390" cy="140153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25</xdr:row>
      <xdr:rowOff>0</xdr:rowOff>
    </xdr:from>
    <xdr:to>
      <xdr:col>20</xdr:col>
      <xdr:colOff>547687</xdr:colOff>
      <xdr:row>33</xdr:row>
      <xdr:rowOff>64476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BEC9D36C-0892-6F52-541F-1D2F156FA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20688" y="5357813"/>
          <a:ext cx="1238249" cy="17789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39</xdr:row>
      <xdr:rowOff>0</xdr:rowOff>
    </xdr:from>
    <xdr:to>
      <xdr:col>20</xdr:col>
      <xdr:colOff>493125</xdr:colOff>
      <xdr:row>46</xdr:row>
      <xdr:rowOff>24326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B329E76-588C-409E-A7F8-6745FD27A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87618" y="8303559"/>
          <a:ext cx="1176683" cy="151470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P31"/>
  <sheetViews>
    <sheetView tabSelected="1" zoomScale="85" zoomScaleNormal="85" workbookViewId="0">
      <pane ySplit="2" topLeftCell="A3" activePane="bottomLeft" state="frozen"/>
      <selection activeCell="B1" sqref="B1"/>
      <selection pane="bottomLeft" activeCell="I10" sqref="I10"/>
    </sheetView>
  </sheetViews>
  <sheetFormatPr defaultRowHeight="17.25" x14ac:dyDescent="0.3"/>
  <cols>
    <col min="1" max="1" width="9" style="1"/>
    <col min="2" max="2" width="9.75" style="1" bestFit="1" customWidth="1"/>
    <col min="3" max="3" width="11.375" style="4" bestFit="1" customWidth="1"/>
    <col min="4" max="4" width="14.125" style="4" bestFit="1" customWidth="1"/>
    <col min="5" max="5" width="9.75" style="4" bestFit="1" customWidth="1"/>
    <col min="6" max="6" width="12.875" style="4" bestFit="1" customWidth="1"/>
    <col min="7" max="7" width="5.75" style="4" bestFit="1" customWidth="1"/>
    <col min="8" max="8" width="5.75" style="4" customWidth="1"/>
    <col min="9" max="9" width="37.625" style="4" customWidth="1"/>
    <col min="10" max="10" width="56.25" style="4" customWidth="1"/>
    <col min="11" max="11" width="3.625" style="4" customWidth="1"/>
    <col min="12" max="12" width="9.75" style="4" bestFit="1" customWidth="1"/>
    <col min="13" max="13" width="5.75" style="4" bestFit="1" customWidth="1"/>
    <col min="14" max="14" width="3.625" style="4" customWidth="1"/>
    <col min="15" max="15" width="12.875" style="4" bestFit="1" customWidth="1"/>
    <col min="16" max="16" width="5.75" style="4" bestFit="1" customWidth="1"/>
    <col min="17" max="17" width="9" style="1"/>
    <col min="18" max="18" width="10.125" style="1" bestFit="1" customWidth="1"/>
    <col min="19" max="16384" width="9" style="1"/>
  </cols>
  <sheetData>
    <row r="2" spans="2:16" ht="18" x14ac:dyDescent="0.35">
      <c r="B2" s="2" t="s">
        <v>25</v>
      </c>
      <c r="C2" s="5" t="s">
        <v>0</v>
      </c>
      <c r="D2" s="5" t="s">
        <v>3</v>
      </c>
      <c r="E2" s="5" t="s">
        <v>36</v>
      </c>
      <c r="F2" s="5" t="s">
        <v>271</v>
      </c>
      <c r="G2" s="5" t="s">
        <v>24</v>
      </c>
      <c r="H2" s="5" t="s">
        <v>1</v>
      </c>
      <c r="I2" s="5" t="s">
        <v>2</v>
      </c>
      <c r="J2" s="5" t="s">
        <v>61</v>
      </c>
      <c r="L2" s="5" t="s">
        <v>28</v>
      </c>
      <c r="M2" s="5" t="s">
        <v>35</v>
      </c>
      <c r="O2" s="5" t="s">
        <v>34</v>
      </c>
      <c r="P2" s="5" t="s">
        <v>35</v>
      </c>
    </row>
    <row r="3" spans="2:16" ht="34.5" x14ac:dyDescent="0.3">
      <c r="B3" s="10" t="s">
        <v>26</v>
      </c>
      <c r="C3" s="3"/>
      <c r="D3" s="3" t="s">
        <v>5</v>
      </c>
      <c r="E3" s="3" t="s">
        <v>57</v>
      </c>
      <c r="F3" s="3" t="s">
        <v>30</v>
      </c>
      <c r="G3" s="3" t="s">
        <v>22</v>
      </c>
      <c r="H3" s="3" t="s">
        <v>87</v>
      </c>
      <c r="I3" s="6" t="s">
        <v>62</v>
      </c>
      <c r="J3" s="3" t="s">
        <v>66</v>
      </c>
      <c r="L3" s="4" t="s">
        <v>57</v>
      </c>
      <c r="M3" s="4">
        <f t="shared" ref="M3:M16" si="0">COUNTIF(E:E,L3)</f>
        <v>2</v>
      </c>
      <c r="O3" s="3" t="s">
        <v>58</v>
      </c>
      <c r="P3" s="4">
        <f>SUM(P4,P5)</f>
        <v>14</v>
      </c>
    </row>
    <row r="4" spans="2:16" ht="34.5" x14ac:dyDescent="0.3">
      <c r="B4" s="10"/>
      <c r="C4" s="3"/>
      <c r="D4" s="3" t="s">
        <v>10</v>
      </c>
      <c r="E4" s="3" t="s">
        <v>16</v>
      </c>
      <c r="F4" s="3" t="s">
        <v>31</v>
      </c>
      <c r="G4" s="3" t="s">
        <v>22</v>
      </c>
      <c r="H4" s="3" t="s">
        <v>43</v>
      </c>
      <c r="I4" s="6" t="s">
        <v>63</v>
      </c>
      <c r="J4" s="3" t="s">
        <v>67</v>
      </c>
      <c r="L4" s="4" t="s">
        <v>92</v>
      </c>
      <c r="M4" s="4">
        <f t="shared" si="0"/>
        <v>3</v>
      </c>
      <c r="O4" s="4" t="s">
        <v>30</v>
      </c>
      <c r="P4" s="4">
        <f>COUNTIF(F:F,O4)</f>
        <v>6</v>
      </c>
    </row>
    <row r="5" spans="2:16" ht="69" x14ac:dyDescent="0.3">
      <c r="B5" s="10"/>
      <c r="C5" s="3"/>
      <c r="D5" s="3" t="s">
        <v>21</v>
      </c>
      <c r="E5" s="3" t="s">
        <v>13</v>
      </c>
      <c r="F5" s="3" t="s">
        <v>30</v>
      </c>
      <c r="G5" s="3" t="s">
        <v>22</v>
      </c>
      <c r="H5" s="3" t="s">
        <v>86</v>
      </c>
      <c r="I5" s="6" t="s">
        <v>64</v>
      </c>
      <c r="J5" s="6" t="s">
        <v>68</v>
      </c>
      <c r="K5" s="7"/>
      <c r="L5" s="4" t="s">
        <v>13</v>
      </c>
      <c r="M5" s="4">
        <f t="shared" si="0"/>
        <v>3</v>
      </c>
      <c r="O5" s="4" t="s">
        <v>31</v>
      </c>
      <c r="P5" s="4">
        <f>COUNTIF(F:F,O5)</f>
        <v>8</v>
      </c>
    </row>
    <row r="6" spans="2:16" ht="34.5" x14ac:dyDescent="0.3">
      <c r="B6" s="10"/>
      <c r="C6" s="3"/>
      <c r="D6" s="3" t="s">
        <v>272</v>
      </c>
      <c r="E6" s="3" t="s">
        <v>14</v>
      </c>
      <c r="F6" s="3" t="s">
        <v>45</v>
      </c>
      <c r="G6" s="3" t="s">
        <v>22</v>
      </c>
      <c r="H6" s="3" t="s">
        <v>87</v>
      </c>
      <c r="I6" s="6" t="s">
        <v>65</v>
      </c>
      <c r="J6" s="6" t="s">
        <v>69</v>
      </c>
      <c r="K6" s="7"/>
      <c r="L6" s="4" t="s">
        <v>16</v>
      </c>
      <c r="M6" s="4">
        <f t="shared" si="0"/>
        <v>1</v>
      </c>
      <c r="O6" s="3" t="s">
        <v>59</v>
      </c>
      <c r="P6" s="4">
        <f>SUM(P7,P8)</f>
        <v>6</v>
      </c>
    </row>
    <row r="7" spans="2:16" ht="17.25" customHeight="1" x14ac:dyDescent="0.3">
      <c r="B7" s="10"/>
      <c r="C7" s="3"/>
      <c r="D7" s="3" t="s">
        <v>8</v>
      </c>
      <c r="E7" s="3" t="s">
        <v>15</v>
      </c>
      <c r="F7" s="3" t="s">
        <v>32</v>
      </c>
      <c r="G7" s="3" t="s">
        <v>22</v>
      </c>
      <c r="H7" s="3" t="s">
        <v>43</v>
      </c>
      <c r="I7" s="6" t="s">
        <v>90</v>
      </c>
      <c r="J7" s="3" t="s">
        <v>73</v>
      </c>
      <c r="L7" s="4" t="s">
        <v>14</v>
      </c>
      <c r="M7" s="4">
        <f t="shared" si="0"/>
        <v>3</v>
      </c>
      <c r="O7" s="4" t="s">
        <v>32</v>
      </c>
      <c r="P7" s="4">
        <f>COUNTIF(F:F,O7)</f>
        <v>4</v>
      </c>
    </row>
    <row r="8" spans="2:16" ht="34.5" x14ac:dyDescent="0.3">
      <c r="B8" s="10"/>
      <c r="C8" s="3"/>
      <c r="D8" s="3" t="s">
        <v>4</v>
      </c>
      <c r="E8" s="3" t="s">
        <v>92</v>
      </c>
      <c r="F8" s="3" t="s">
        <v>31</v>
      </c>
      <c r="G8" s="3" t="s">
        <v>23</v>
      </c>
      <c r="H8" s="3" t="s">
        <v>87</v>
      </c>
      <c r="I8" s="6" t="s">
        <v>104</v>
      </c>
      <c r="J8" s="3" t="s">
        <v>76</v>
      </c>
      <c r="L8" s="4" t="s">
        <v>15</v>
      </c>
      <c r="M8" s="4">
        <f t="shared" si="0"/>
        <v>4</v>
      </c>
      <c r="O8" s="4" t="s">
        <v>45</v>
      </c>
      <c r="P8" s="4">
        <f>COUNTIF(F:F,O8)</f>
        <v>2</v>
      </c>
    </row>
    <row r="9" spans="2:16" ht="34.5" x14ac:dyDescent="0.3">
      <c r="B9" s="10"/>
      <c r="C9" s="3"/>
      <c r="D9" s="3" t="s">
        <v>6</v>
      </c>
      <c r="E9" s="3" t="s">
        <v>13</v>
      </c>
      <c r="F9" s="3" t="s">
        <v>30</v>
      </c>
      <c r="G9" s="3" t="s">
        <v>23</v>
      </c>
      <c r="H9" s="3" t="s">
        <v>86</v>
      </c>
      <c r="I9" s="6" t="s">
        <v>70</v>
      </c>
      <c r="J9" s="3" t="s">
        <v>75</v>
      </c>
      <c r="L9" s="4" t="s">
        <v>17</v>
      </c>
      <c r="M9" s="4">
        <f t="shared" si="0"/>
        <v>1</v>
      </c>
      <c r="O9" s="3" t="s">
        <v>60</v>
      </c>
      <c r="P9" s="4">
        <f>SUM(P10,P11,P12)</f>
        <v>6</v>
      </c>
    </row>
    <row r="10" spans="2:16" ht="51.75" x14ac:dyDescent="0.3">
      <c r="B10" s="10"/>
      <c r="C10" s="3"/>
      <c r="D10" s="3" t="s">
        <v>7</v>
      </c>
      <c r="E10" s="3" t="s">
        <v>14</v>
      </c>
      <c r="F10" s="3" t="s">
        <v>31</v>
      </c>
      <c r="G10" s="3" t="s">
        <v>23</v>
      </c>
      <c r="H10" s="3" t="s">
        <v>87</v>
      </c>
      <c r="I10" s="6" t="s">
        <v>71</v>
      </c>
      <c r="J10" s="6" t="s">
        <v>72</v>
      </c>
      <c r="L10" s="4" t="s">
        <v>18</v>
      </c>
      <c r="M10" s="4">
        <f t="shared" si="0"/>
        <v>2</v>
      </c>
      <c r="O10" s="4" t="s">
        <v>29</v>
      </c>
      <c r="P10" s="4">
        <f>COUNTIF(F:F,O10)</f>
        <v>3</v>
      </c>
    </row>
    <row r="11" spans="2:16" ht="34.5" x14ac:dyDescent="0.3">
      <c r="B11" s="10"/>
      <c r="C11" s="3"/>
      <c r="D11" s="3" t="s">
        <v>9</v>
      </c>
      <c r="E11" s="3" t="s">
        <v>15</v>
      </c>
      <c r="F11" s="3" t="s">
        <v>32</v>
      </c>
      <c r="G11" s="3" t="s">
        <v>23</v>
      </c>
      <c r="H11" s="3" t="s">
        <v>86</v>
      </c>
      <c r="I11" s="6" t="s">
        <v>74</v>
      </c>
      <c r="J11" s="6" t="s">
        <v>84</v>
      </c>
      <c r="L11" s="4" t="s">
        <v>19</v>
      </c>
      <c r="M11" s="4">
        <f t="shared" si="0"/>
        <v>2</v>
      </c>
      <c r="O11" s="4" t="s">
        <v>33</v>
      </c>
      <c r="P11" s="4">
        <f>COUNTIF(F:F,O11)</f>
        <v>2</v>
      </c>
    </row>
    <row r="12" spans="2:16" ht="34.5" x14ac:dyDescent="0.3">
      <c r="B12" s="10"/>
      <c r="C12" s="3"/>
      <c r="D12" s="3" t="s">
        <v>11</v>
      </c>
      <c r="E12" s="3" t="s">
        <v>17</v>
      </c>
      <c r="F12" s="3" t="s">
        <v>29</v>
      </c>
      <c r="G12" s="3" t="s">
        <v>23</v>
      </c>
      <c r="H12" s="3" t="s">
        <v>87</v>
      </c>
      <c r="I12" s="6" t="s">
        <v>115</v>
      </c>
      <c r="J12" s="6" t="s">
        <v>77</v>
      </c>
      <c r="L12" s="4" t="s">
        <v>40</v>
      </c>
      <c r="M12" s="4">
        <f t="shared" si="0"/>
        <v>1</v>
      </c>
      <c r="O12" s="4" t="s">
        <v>42</v>
      </c>
      <c r="P12" s="4">
        <f>COUNTIF(F:F,O12)</f>
        <v>1</v>
      </c>
    </row>
    <row r="13" spans="2:16" ht="34.5" x14ac:dyDescent="0.3">
      <c r="B13" s="10"/>
      <c r="C13" s="3"/>
      <c r="D13" s="3" t="s">
        <v>12</v>
      </c>
      <c r="E13" s="3" t="s">
        <v>18</v>
      </c>
      <c r="F13" s="3" t="s">
        <v>31</v>
      </c>
      <c r="G13" s="3" t="s">
        <v>23</v>
      </c>
      <c r="H13" s="3" t="s">
        <v>87</v>
      </c>
      <c r="I13" s="6" t="s">
        <v>78</v>
      </c>
      <c r="J13" s="3" t="s">
        <v>79</v>
      </c>
      <c r="L13" s="4" t="s">
        <v>48</v>
      </c>
      <c r="M13" s="4">
        <f t="shared" si="0"/>
        <v>1</v>
      </c>
    </row>
    <row r="14" spans="2:16" x14ac:dyDescent="0.3">
      <c r="L14" s="4" t="s">
        <v>50</v>
      </c>
      <c r="M14" s="4">
        <f t="shared" si="0"/>
        <v>1</v>
      </c>
    </row>
    <row r="15" spans="2:16" ht="34.5" x14ac:dyDescent="0.3">
      <c r="B15" s="10" t="s">
        <v>27</v>
      </c>
      <c r="C15" s="3"/>
      <c r="D15" s="3" t="s">
        <v>53</v>
      </c>
      <c r="E15" s="3" t="s">
        <v>92</v>
      </c>
      <c r="F15" s="3" t="s">
        <v>31</v>
      </c>
      <c r="G15" s="3" t="s">
        <v>22</v>
      </c>
      <c r="H15" s="3" t="s">
        <v>43</v>
      </c>
      <c r="I15" s="6" t="s">
        <v>80</v>
      </c>
      <c r="J15" s="3" t="s">
        <v>81</v>
      </c>
      <c r="L15" s="4" t="s">
        <v>55</v>
      </c>
      <c r="M15" s="4">
        <f t="shared" si="0"/>
        <v>1</v>
      </c>
    </row>
    <row r="16" spans="2:16" x14ac:dyDescent="0.3">
      <c r="B16" s="10"/>
      <c r="C16" s="3"/>
      <c r="D16" s="3" t="s">
        <v>37</v>
      </c>
      <c r="E16" s="3" t="s">
        <v>19</v>
      </c>
      <c r="F16" s="3" t="s">
        <v>31</v>
      </c>
      <c r="G16" s="3" t="s">
        <v>22</v>
      </c>
      <c r="H16" s="3" t="s">
        <v>43</v>
      </c>
      <c r="I16" s="6" t="s">
        <v>83</v>
      </c>
      <c r="J16" s="3" t="s">
        <v>82</v>
      </c>
      <c r="L16" s="4" t="s">
        <v>114</v>
      </c>
      <c r="M16" s="4">
        <f t="shared" si="0"/>
        <v>1</v>
      </c>
    </row>
    <row r="17" spans="2:10" ht="34.5" x14ac:dyDescent="0.3">
      <c r="B17" s="10"/>
      <c r="C17" s="3"/>
      <c r="D17" s="3" t="s">
        <v>52</v>
      </c>
      <c r="E17" s="3" t="s">
        <v>14</v>
      </c>
      <c r="F17" s="3" t="s">
        <v>30</v>
      </c>
      <c r="G17" s="3" t="s">
        <v>22</v>
      </c>
      <c r="H17" s="3" t="s">
        <v>43</v>
      </c>
      <c r="I17" s="6" t="s">
        <v>85</v>
      </c>
      <c r="J17" s="3" t="s">
        <v>88</v>
      </c>
    </row>
    <row r="18" spans="2:10" x14ac:dyDescent="0.3">
      <c r="B18" s="10"/>
      <c r="C18" s="3"/>
      <c r="D18" s="3" t="s">
        <v>44</v>
      </c>
      <c r="E18" s="3" t="s">
        <v>15</v>
      </c>
      <c r="F18" s="3" t="s">
        <v>32</v>
      </c>
      <c r="G18" s="3" t="s">
        <v>22</v>
      </c>
      <c r="H18" s="3" t="s">
        <v>43</v>
      </c>
      <c r="I18" s="6" t="s">
        <v>89</v>
      </c>
      <c r="J18" s="3" t="s">
        <v>73</v>
      </c>
    </row>
    <row r="19" spans="2:10" ht="34.5" x14ac:dyDescent="0.3">
      <c r="B19" s="10"/>
      <c r="C19" s="3"/>
      <c r="D19" s="3" t="s">
        <v>49</v>
      </c>
      <c r="E19" s="3" t="s">
        <v>50</v>
      </c>
      <c r="F19" s="3" t="s">
        <v>33</v>
      </c>
      <c r="G19" s="3" t="s">
        <v>22</v>
      </c>
      <c r="H19" s="3" t="s">
        <v>87</v>
      </c>
      <c r="I19" s="6" t="s">
        <v>94</v>
      </c>
      <c r="J19" s="6" t="s">
        <v>93</v>
      </c>
    </row>
    <row r="20" spans="2:10" ht="34.5" x14ac:dyDescent="0.3">
      <c r="B20" s="10"/>
      <c r="C20" s="3"/>
      <c r="D20" s="3" t="s">
        <v>38</v>
      </c>
      <c r="E20" s="3" t="s">
        <v>13</v>
      </c>
      <c r="F20" s="3" t="s">
        <v>30</v>
      </c>
      <c r="G20" s="3" t="s">
        <v>23</v>
      </c>
      <c r="H20" s="3" t="s">
        <v>87</v>
      </c>
      <c r="I20" s="6" t="s">
        <v>98</v>
      </c>
      <c r="J20" s="3" t="s">
        <v>97</v>
      </c>
    </row>
    <row r="21" spans="2:10" x14ac:dyDescent="0.3">
      <c r="B21" s="10"/>
      <c r="C21" s="3"/>
      <c r="D21" s="3" t="s">
        <v>39</v>
      </c>
      <c r="E21" s="3" t="s">
        <v>57</v>
      </c>
      <c r="F21" s="3" t="s">
        <v>30</v>
      </c>
      <c r="G21" s="3" t="s">
        <v>23</v>
      </c>
      <c r="H21" s="3" t="s">
        <v>86</v>
      </c>
      <c r="I21" s="6" t="s">
        <v>99</v>
      </c>
      <c r="J21" s="3" t="s">
        <v>81</v>
      </c>
    </row>
    <row r="22" spans="2:10" ht="34.5" x14ac:dyDescent="0.3">
      <c r="B22" s="10"/>
      <c r="C22" s="3"/>
      <c r="D22" s="3" t="s">
        <v>20</v>
      </c>
      <c r="E22" s="3" t="s">
        <v>19</v>
      </c>
      <c r="F22" s="3" t="s">
        <v>31</v>
      </c>
      <c r="G22" s="3" t="s">
        <v>23</v>
      </c>
      <c r="H22" s="3" t="s">
        <v>118</v>
      </c>
      <c r="I22" s="6" t="s">
        <v>100</v>
      </c>
      <c r="J22" s="3" t="s">
        <v>101</v>
      </c>
    </row>
    <row r="23" spans="2:10" ht="34.5" x14ac:dyDescent="0.3">
      <c r="B23" s="10"/>
      <c r="C23" s="3"/>
      <c r="D23" s="3" t="s">
        <v>113</v>
      </c>
      <c r="E23" s="3" t="s">
        <v>114</v>
      </c>
      <c r="F23" s="3" t="s">
        <v>29</v>
      </c>
      <c r="G23" s="3" t="s">
        <v>23</v>
      </c>
      <c r="H23" s="3" t="s">
        <v>87</v>
      </c>
      <c r="I23" s="6" t="s">
        <v>116</v>
      </c>
      <c r="J23" s="6" t="s">
        <v>117</v>
      </c>
    </row>
    <row r="24" spans="2:10" ht="34.5" x14ac:dyDescent="0.3">
      <c r="B24" s="10"/>
      <c r="C24" s="3"/>
      <c r="D24" s="3" t="s">
        <v>56</v>
      </c>
      <c r="E24" s="3" t="s">
        <v>92</v>
      </c>
      <c r="F24" s="3" t="s">
        <v>31</v>
      </c>
      <c r="G24" s="3" t="s">
        <v>23</v>
      </c>
      <c r="H24" s="3" t="s">
        <v>87</v>
      </c>
      <c r="I24" s="6" t="s">
        <v>102</v>
      </c>
      <c r="J24" s="3" t="s">
        <v>103</v>
      </c>
    </row>
    <row r="25" spans="2:10" ht="34.5" x14ac:dyDescent="0.3">
      <c r="B25" s="10"/>
      <c r="C25" s="3"/>
      <c r="D25" s="3" t="s">
        <v>46</v>
      </c>
      <c r="E25" s="3" t="s">
        <v>15</v>
      </c>
      <c r="F25" s="3" t="s">
        <v>32</v>
      </c>
      <c r="G25" s="3" t="s">
        <v>23</v>
      </c>
      <c r="H25" s="3" t="s">
        <v>43</v>
      </c>
      <c r="I25" s="6" t="s">
        <v>111</v>
      </c>
      <c r="J25" s="3" t="s">
        <v>112</v>
      </c>
    </row>
    <row r="26" spans="2:10" ht="34.5" x14ac:dyDescent="0.3">
      <c r="B26" s="10"/>
      <c r="C26" s="3"/>
      <c r="D26" s="3" t="s">
        <v>47</v>
      </c>
      <c r="E26" s="3" t="s">
        <v>48</v>
      </c>
      <c r="F26" s="3" t="s">
        <v>45</v>
      </c>
      <c r="G26" s="3" t="s">
        <v>23</v>
      </c>
      <c r="H26" s="3" t="s">
        <v>87</v>
      </c>
      <c r="I26" s="6" t="s">
        <v>105</v>
      </c>
      <c r="J26" s="3" t="s">
        <v>106</v>
      </c>
    </row>
    <row r="27" spans="2:10" ht="34.5" x14ac:dyDescent="0.3">
      <c r="B27" s="10"/>
      <c r="C27" s="3"/>
      <c r="D27" s="3" t="s">
        <v>54</v>
      </c>
      <c r="E27" s="3" t="s">
        <v>55</v>
      </c>
      <c r="F27" s="3" t="s">
        <v>29</v>
      </c>
      <c r="G27" s="3" t="s">
        <v>23</v>
      </c>
      <c r="H27" s="3" t="s">
        <v>118</v>
      </c>
      <c r="I27" s="6" t="s">
        <v>109</v>
      </c>
      <c r="J27" s="6" t="s">
        <v>110</v>
      </c>
    </row>
    <row r="28" spans="2:10" ht="34.5" x14ac:dyDescent="0.3">
      <c r="B28" s="10"/>
      <c r="C28" s="3"/>
      <c r="D28" s="3" t="s">
        <v>41</v>
      </c>
      <c r="E28" s="3" t="s">
        <v>40</v>
      </c>
      <c r="F28" s="3" t="s">
        <v>42</v>
      </c>
      <c r="G28" s="3" t="s">
        <v>23</v>
      </c>
      <c r="H28" s="3" t="s">
        <v>86</v>
      </c>
      <c r="I28" s="6" t="s">
        <v>95</v>
      </c>
      <c r="J28" s="3" t="s">
        <v>96</v>
      </c>
    </row>
    <row r="29" spans="2:10" ht="51.75" x14ac:dyDescent="0.3">
      <c r="B29" s="10"/>
      <c r="C29" s="3"/>
      <c r="D29" s="3" t="s">
        <v>51</v>
      </c>
      <c r="E29" s="3" t="s">
        <v>18</v>
      </c>
      <c r="F29" s="3" t="s">
        <v>33</v>
      </c>
      <c r="G29" s="3" t="s">
        <v>23</v>
      </c>
      <c r="H29" s="3" t="s">
        <v>86</v>
      </c>
      <c r="I29" s="6" t="s">
        <v>107</v>
      </c>
      <c r="J29" s="6" t="s">
        <v>108</v>
      </c>
    </row>
    <row r="31" spans="2:10" x14ac:dyDescent="0.3">
      <c r="I31" s="7"/>
    </row>
  </sheetData>
  <sortState xmlns:xlrd2="http://schemas.microsoft.com/office/spreadsheetml/2017/richdata2" ref="B2:K31">
    <sortCondition ref="F1:F31"/>
  </sortState>
  <mergeCells count="2">
    <mergeCell ref="B15:B29"/>
    <mergeCell ref="B3:B13"/>
  </mergeCells>
  <phoneticPr fontId="1" type="noConversion"/>
  <conditionalFormatting sqref="H1:H30 H40:H1048576">
    <cfRule type="cellIs" dxfId="16" priority="13" operator="equal">
      <formula>"黄"</formula>
    </cfRule>
    <cfRule type="cellIs" dxfId="15" priority="14" operator="equal">
      <formula>"玄"</formula>
    </cfRule>
    <cfRule type="cellIs" dxfId="14" priority="15" operator="equal">
      <formula>"地"</formula>
    </cfRule>
    <cfRule type="cellIs" dxfId="13" priority="16" operator="equal">
      <formula>"天"</formula>
    </cfRule>
    <cfRule type="cellIs" dxfId="12" priority="17" operator="equal">
      <formula>"圣"</formula>
    </cfRule>
  </conditionalFormatting>
  <conditionalFormatting sqref="F1:F30 F40:F1048576">
    <cfRule type="containsText" dxfId="11" priority="10" operator="containsText" text="控制">
      <formula>NOT(ISERROR(SEARCH("控制",F1)))</formula>
    </cfRule>
    <cfRule type="containsText" dxfId="10" priority="11" operator="containsText" text="防御">
      <formula>NOT(ISERROR(SEARCH("防御",F1)))</formula>
    </cfRule>
    <cfRule type="containsText" dxfId="9" priority="12" operator="containsText" text="攻击">
      <formula>NOT(ISERROR(SEARCH("攻击",F1)))</formula>
    </cfRule>
  </conditionalFormatting>
  <conditionalFormatting sqref="O3">
    <cfRule type="containsText" dxfId="8" priority="7" operator="containsText" text="控制">
      <formula>NOT(ISERROR(SEARCH("控制",O3)))</formula>
    </cfRule>
    <cfRule type="containsText" dxfId="7" priority="8" operator="containsText" text="防御">
      <formula>NOT(ISERROR(SEARCH("防御",O3)))</formula>
    </cfRule>
    <cfRule type="containsText" dxfId="6" priority="9" operator="containsText" text="攻击">
      <formula>NOT(ISERROR(SEARCH("攻击",O3)))</formula>
    </cfRule>
  </conditionalFormatting>
  <conditionalFormatting sqref="O6">
    <cfRule type="containsText" dxfId="5" priority="4" operator="containsText" text="控制">
      <formula>NOT(ISERROR(SEARCH("控制",O6)))</formula>
    </cfRule>
    <cfRule type="containsText" dxfId="4" priority="5" operator="containsText" text="防御">
      <formula>NOT(ISERROR(SEARCH("防御",O6)))</formula>
    </cfRule>
    <cfRule type="containsText" dxfId="3" priority="6" operator="containsText" text="攻击">
      <formula>NOT(ISERROR(SEARCH("攻击",O6)))</formula>
    </cfRule>
  </conditionalFormatting>
  <conditionalFormatting sqref="O9">
    <cfRule type="containsText" dxfId="2" priority="1" operator="containsText" text="控制">
      <formula>NOT(ISERROR(SEARCH("控制",O9)))</formula>
    </cfRule>
    <cfRule type="containsText" dxfId="1" priority="2" operator="containsText" text="防御">
      <formula>NOT(ISERROR(SEARCH("防御",O9)))</formula>
    </cfRule>
    <cfRule type="containsText" dxfId="0" priority="3" operator="containsText" text="攻击">
      <formula>NOT(ISERROR(SEARCH("攻击",O9)))</formula>
    </cfRule>
  </conditionalFormatting>
  <dataValidations count="1">
    <dataValidation type="list" allowBlank="1" showInputMessage="1" showErrorMessage="1" sqref="H3:H30 H40:H1048576" xr:uid="{BC141D7B-35E9-4C90-96E4-2EDD23552260}">
      <formula1>"圣,天,地,玄,黄,凡"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747A9F-1F09-4218-B910-248E862FC5BD}">
  <dimension ref="A1:S43"/>
  <sheetViews>
    <sheetView zoomScale="85" zoomScaleNormal="85" workbookViewId="0">
      <selection activeCell="F14" sqref="F14"/>
    </sheetView>
  </sheetViews>
  <sheetFormatPr defaultRowHeight="16.5" x14ac:dyDescent="0.3"/>
  <cols>
    <col min="1" max="1" width="13.25" style="8" bestFit="1" customWidth="1"/>
    <col min="2" max="2" width="9.25" style="8" bestFit="1" customWidth="1"/>
    <col min="3" max="3" width="16.875" style="8" bestFit="1" customWidth="1"/>
    <col min="4" max="4" width="13.25" style="8" bestFit="1" customWidth="1"/>
    <col min="5" max="5" width="29.875" style="8" bestFit="1" customWidth="1"/>
    <col min="6" max="6" width="15.375" style="8" bestFit="1" customWidth="1"/>
    <col min="7" max="7" width="34.125" style="8" bestFit="1" customWidth="1"/>
    <col min="8" max="8" width="32" style="8" bestFit="1" customWidth="1"/>
    <col min="9" max="9" width="17.5" style="8" bestFit="1" customWidth="1"/>
    <col min="10" max="16384" width="9" style="8"/>
  </cols>
  <sheetData>
    <row r="1" spans="1:19" s="9" customFormat="1" x14ac:dyDescent="0.3">
      <c r="A1" s="9" t="s">
        <v>158</v>
      </c>
      <c r="B1" s="9" t="s">
        <v>222</v>
      </c>
      <c r="C1" s="9" t="s">
        <v>224</v>
      </c>
      <c r="D1" s="9" t="s">
        <v>230</v>
      </c>
      <c r="E1" s="9" t="s">
        <v>231</v>
      </c>
      <c r="F1" s="9" t="s">
        <v>217</v>
      </c>
      <c r="G1" s="9" t="s">
        <v>218</v>
      </c>
      <c r="H1" s="9" t="s">
        <v>246</v>
      </c>
      <c r="I1" s="9" t="s">
        <v>203</v>
      </c>
      <c r="M1" s="8" t="s">
        <v>273</v>
      </c>
      <c r="S1" s="8" t="s">
        <v>276</v>
      </c>
    </row>
    <row r="2" spans="1:19" x14ac:dyDescent="0.3">
      <c r="A2" s="8" t="s">
        <v>210</v>
      </c>
      <c r="B2" s="8" t="s">
        <v>243</v>
      </c>
      <c r="C2" s="8" t="s">
        <v>225</v>
      </c>
      <c r="D2" s="8" t="s">
        <v>281</v>
      </c>
      <c r="E2" s="8" t="s">
        <v>259</v>
      </c>
      <c r="G2" s="8" t="s">
        <v>220</v>
      </c>
      <c r="H2" s="8" t="s">
        <v>248</v>
      </c>
    </row>
    <row r="3" spans="1:19" x14ac:dyDescent="0.3">
      <c r="A3" s="8" t="s">
        <v>211</v>
      </c>
      <c r="B3" s="8" t="s">
        <v>243</v>
      </c>
      <c r="C3" s="8" t="s">
        <v>225</v>
      </c>
      <c r="D3" s="8" t="s">
        <v>281</v>
      </c>
      <c r="E3" s="8" t="s">
        <v>258</v>
      </c>
      <c r="G3" s="8" t="s">
        <v>220</v>
      </c>
      <c r="H3" s="8" t="s">
        <v>248</v>
      </c>
    </row>
    <row r="4" spans="1:19" x14ac:dyDescent="0.3">
      <c r="A4" s="8" t="s">
        <v>212</v>
      </c>
      <c r="B4" s="8" t="s">
        <v>243</v>
      </c>
      <c r="C4" s="8" t="s">
        <v>225</v>
      </c>
      <c r="D4" s="8" t="s">
        <v>281</v>
      </c>
      <c r="E4" s="8" t="s">
        <v>258</v>
      </c>
      <c r="F4" s="8" t="s">
        <v>240</v>
      </c>
      <c r="G4" s="8" t="s">
        <v>241</v>
      </c>
      <c r="H4" s="8" t="s">
        <v>248</v>
      </c>
    </row>
    <row r="5" spans="1:19" x14ac:dyDescent="0.3">
      <c r="A5" s="8" t="s">
        <v>119</v>
      </c>
      <c r="B5" s="8" t="s">
        <v>223</v>
      </c>
      <c r="C5" s="8" t="s">
        <v>226</v>
      </c>
      <c r="D5" s="8" t="s">
        <v>281</v>
      </c>
      <c r="E5" s="8" t="s">
        <v>219</v>
      </c>
      <c r="F5" s="8" t="s">
        <v>238</v>
      </c>
      <c r="G5" s="8" t="s">
        <v>220</v>
      </c>
      <c r="H5" s="8" t="s">
        <v>245</v>
      </c>
      <c r="I5" s="8" t="s">
        <v>207</v>
      </c>
    </row>
    <row r="6" spans="1:19" x14ac:dyDescent="0.3">
      <c r="A6" s="8" t="s">
        <v>120</v>
      </c>
      <c r="B6" s="8" t="s">
        <v>223</v>
      </c>
      <c r="C6" s="8" t="s">
        <v>227</v>
      </c>
      <c r="D6" s="8" t="s">
        <v>281</v>
      </c>
      <c r="E6" s="8" t="s">
        <v>219</v>
      </c>
      <c r="F6" s="8" t="s">
        <v>239</v>
      </c>
      <c r="G6" s="8" t="s">
        <v>220</v>
      </c>
      <c r="H6" s="8" t="s">
        <v>251</v>
      </c>
      <c r="I6" s="8" t="s">
        <v>213</v>
      </c>
    </row>
    <row r="7" spans="1:19" x14ac:dyDescent="0.3">
      <c r="A7" s="8" t="s">
        <v>254</v>
      </c>
      <c r="B7" s="8" t="s">
        <v>262</v>
      </c>
      <c r="C7" s="8" t="s">
        <v>257</v>
      </c>
      <c r="D7" s="8" t="s">
        <v>282</v>
      </c>
      <c r="E7" s="8" t="s">
        <v>256</v>
      </c>
      <c r="F7" s="8" t="s">
        <v>260</v>
      </c>
      <c r="G7" s="8" t="s">
        <v>261</v>
      </c>
      <c r="H7" s="8" t="s">
        <v>263</v>
      </c>
      <c r="I7" s="8" t="s">
        <v>265</v>
      </c>
    </row>
    <row r="8" spans="1:19" x14ac:dyDescent="0.3">
      <c r="A8" s="8" t="s">
        <v>122</v>
      </c>
      <c r="B8" s="8" t="s">
        <v>223</v>
      </c>
      <c r="C8" s="8" t="s">
        <v>215</v>
      </c>
      <c r="D8" s="8" t="s">
        <v>281</v>
      </c>
      <c r="E8" s="8" t="s">
        <v>236</v>
      </c>
      <c r="F8" s="8" t="s">
        <v>221</v>
      </c>
      <c r="G8" s="8" t="s">
        <v>237</v>
      </c>
      <c r="H8" s="8" t="s">
        <v>250</v>
      </c>
      <c r="I8" s="8" t="s">
        <v>204</v>
      </c>
      <c r="M8" s="8" t="s">
        <v>274</v>
      </c>
      <c r="S8" s="8" t="s">
        <v>277</v>
      </c>
    </row>
    <row r="9" spans="1:19" x14ac:dyDescent="0.3">
      <c r="A9" s="8" t="s">
        <v>133</v>
      </c>
      <c r="B9" s="8" t="s">
        <v>223</v>
      </c>
      <c r="C9" s="8" t="s">
        <v>215</v>
      </c>
      <c r="D9" s="8" t="s">
        <v>281</v>
      </c>
      <c r="E9" s="8" t="s">
        <v>233</v>
      </c>
      <c r="F9" s="8" t="s">
        <v>221</v>
      </c>
      <c r="G9" s="8" t="s">
        <v>242</v>
      </c>
      <c r="H9" s="8" t="s">
        <v>249</v>
      </c>
      <c r="I9" s="8" t="s">
        <v>205</v>
      </c>
    </row>
    <row r="10" spans="1:19" x14ac:dyDescent="0.3">
      <c r="A10" s="8" t="s">
        <v>123</v>
      </c>
      <c r="B10" s="8" t="s">
        <v>244</v>
      </c>
      <c r="C10" s="8" t="s">
        <v>228</v>
      </c>
      <c r="D10" s="8" t="s">
        <v>281</v>
      </c>
      <c r="E10" s="8" t="s">
        <v>232</v>
      </c>
      <c r="F10" s="8" t="s">
        <v>235</v>
      </c>
      <c r="G10" s="8" t="s">
        <v>234</v>
      </c>
      <c r="H10" s="8" t="s">
        <v>249</v>
      </c>
      <c r="I10" s="8" t="s">
        <v>214</v>
      </c>
    </row>
    <row r="11" spans="1:19" x14ac:dyDescent="0.3">
      <c r="A11" s="8" t="s">
        <v>140</v>
      </c>
      <c r="B11" s="8" t="s">
        <v>243</v>
      </c>
      <c r="C11" s="8" t="s">
        <v>229</v>
      </c>
      <c r="D11" s="8" t="s">
        <v>283</v>
      </c>
      <c r="E11" s="8" t="s">
        <v>232</v>
      </c>
      <c r="F11" s="8" t="s">
        <v>235</v>
      </c>
      <c r="G11" s="8" t="s">
        <v>234</v>
      </c>
      <c r="H11" s="8" t="s">
        <v>247</v>
      </c>
      <c r="I11" s="8" t="s">
        <v>202</v>
      </c>
    </row>
    <row r="12" spans="1:19" x14ac:dyDescent="0.3">
      <c r="A12" s="8" t="s">
        <v>125</v>
      </c>
      <c r="B12" s="8" t="s">
        <v>244</v>
      </c>
      <c r="C12" s="8" t="s">
        <v>216</v>
      </c>
      <c r="D12" s="8" t="s">
        <v>281</v>
      </c>
      <c r="E12" s="8" t="s">
        <v>232</v>
      </c>
      <c r="F12" s="8" t="s">
        <v>235</v>
      </c>
      <c r="G12" s="8" t="s">
        <v>234</v>
      </c>
      <c r="H12" s="8" t="s">
        <v>252</v>
      </c>
      <c r="I12" s="8" t="s">
        <v>206</v>
      </c>
    </row>
    <row r="13" spans="1:19" x14ac:dyDescent="0.3">
      <c r="A13" s="8" t="s">
        <v>124</v>
      </c>
      <c r="B13" s="8" t="s">
        <v>244</v>
      </c>
      <c r="C13" s="8" t="s">
        <v>216</v>
      </c>
      <c r="D13" s="8" t="s">
        <v>281</v>
      </c>
      <c r="E13" s="8" t="s">
        <v>232</v>
      </c>
      <c r="F13" s="8" t="s">
        <v>235</v>
      </c>
      <c r="G13" s="8" t="s">
        <v>234</v>
      </c>
      <c r="H13" s="8" t="s">
        <v>253</v>
      </c>
      <c r="I13" s="8" t="s">
        <v>208</v>
      </c>
    </row>
    <row r="14" spans="1:19" x14ac:dyDescent="0.3">
      <c r="A14" s="8" t="s">
        <v>121</v>
      </c>
      <c r="B14" s="8" t="s">
        <v>244</v>
      </c>
      <c r="C14" s="8" t="s">
        <v>216</v>
      </c>
      <c r="D14" s="8" t="s">
        <v>281</v>
      </c>
      <c r="E14" s="8" t="s">
        <v>232</v>
      </c>
      <c r="F14" s="8" t="s">
        <v>235</v>
      </c>
      <c r="G14" s="8" t="s">
        <v>234</v>
      </c>
      <c r="H14" s="8" t="s">
        <v>252</v>
      </c>
      <c r="I14" s="8" t="s">
        <v>209</v>
      </c>
      <c r="M14" s="8" t="s">
        <v>275</v>
      </c>
    </row>
    <row r="15" spans="1:19" x14ac:dyDescent="0.3">
      <c r="A15" s="8" t="s">
        <v>129</v>
      </c>
      <c r="B15" s="8" t="s">
        <v>243</v>
      </c>
      <c r="C15" s="8" t="s">
        <v>216</v>
      </c>
      <c r="D15" s="8" t="s">
        <v>281</v>
      </c>
      <c r="E15" s="8" t="s">
        <v>264</v>
      </c>
      <c r="F15" s="8" t="s">
        <v>234</v>
      </c>
      <c r="G15" s="8" t="s">
        <v>234</v>
      </c>
      <c r="H15" s="8" t="s">
        <v>252</v>
      </c>
      <c r="I15" s="8" t="s">
        <v>266</v>
      </c>
    </row>
    <row r="16" spans="1:19" x14ac:dyDescent="0.3">
      <c r="A16" s="8" t="s">
        <v>131</v>
      </c>
      <c r="B16" s="8" t="s">
        <v>243</v>
      </c>
      <c r="C16" s="8" t="s">
        <v>255</v>
      </c>
      <c r="D16" s="8" t="s">
        <v>281</v>
      </c>
      <c r="E16" s="8" t="s">
        <v>264</v>
      </c>
      <c r="F16" s="8" t="s">
        <v>234</v>
      </c>
      <c r="G16" s="8" t="s">
        <v>234</v>
      </c>
      <c r="H16" s="8" t="s">
        <v>252</v>
      </c>
      <c r="I16" s="8" t="s">
        <v>267</v>
      </c>
    </row>
    <row r="17" spans="1:19" x14ac:dyDescent="0.3">
      <c r="A17" s="8" t="s">
        <v>128</v>
      </c>
      <c r="B17" s="8" t="s">
        <v>243</v>
      </c>
      <c r="C17" s="8" t="s">
        <v>255</v>
      </c>
      <c r="D17" s="8" t="s">
        <v>281</v>
      </c>
      <c r="E17" s="8" t="s">
        <v>264</v>
      </c>
      <c r="F17" s="8" t="s">
        <v>234</v>
      </c>
      <c r="G17" s="8" t="s">
        <v>234</v>
      </c>
      <c r="H17" s="8" t="s">
        <v>252</v>
      </c>
      <c r="I17" s="8" t="s">
        <v>268</v>
      </c>
    </row>
    <row r="18" spans="1:19" x14ac:dyDescent="0.3">
      <c r="A18" s="8" t="s">
        <v>130</v>
      </c>
      <c r="B18" s="8" t="s">
        <v>243</v>
      </c>
      <c r="C18" s="8" t="s">
        <v>255</v>
      </c>
      <c r="D18" s="8" t="s">
        <v>281</v>
      </c>
      <c r="E18" s="8" t="s">
        <v>264</v>
      </c>
      <c r="F18" s="8" t="s">
        <v>234</v>
      </c>
      <c r="G18" s="8" t="s">
        <v>234</v>
      </c>
      <c r="H18" s="8" t="s">
        <v>252</v>
      </c>
      <c r="I18" s="8" t="s">
        <v>269</v>
      </c>
    </row>
    <row r="19" spans="1:19" x14ac:dyDescent="0.3">
      <c r="A19" s="8" t="s">
        <v>127</v>
      </c>
      <c r="B19" s="8" t="s">
        <v>243</v>
      </c>
      <c r="C19" s="8" t="s">
        <v>255</v>
      </c>
      <c r="D19" s="8" t="s">
        <v>281</v>
      </c>
      <c r="E19" s="8" t="s">
        <v>264</v>
      </c>
      <c r="F19" s="8" t="s">
        <v>234</v>
      </c>
      <c r="G19" s="8" t="s">
        <v>234</v>
      </c>
      <c r="H19" s="8" t="s">
        <v>252</v>
      </c>
      <c r="I19" s="8" t="s">
        <v>270</v>
      </c>
    </row>
    <row r="22" spans="1:19" x14ac:dyDescent="0.3">
      <c r="M22" s="8" t="s">
        <v>278</v>
      </c>
      <c r="S22" s="8" t="s">
        <v>280</v>
      </c>
    </row>
    <row r="29" spans="1:19" x14ac:dyDescent="0.3">
      <c r="M29" s="8" t="s">
        <v>279</v>
      </c>
      <c r="S29" s="8" t="s">
        <v>277</v>
      </c>
    </row>
    <row r="33" spans="5:6" x14ac:dyDescent="0.3">
      <c r="E33"/>
      <c r="F33"/>
    </row>
    <row r="34" spans="5:6" x14ac:dyDescent="0.3">
      <c r="E34"/>
      <c r="F34"/>
    </row>
    <row r="35" spans="5:6" x14ac:dyDescent="0.3">
      <c r="E35"/>
      <c r="F35"/>
    </row>
    <row r="36" spans="5:6" x14ac:dyDescent="0.3">
      <c r="E36"/>
      <c r="F36"/>
    </row>
    <row r="37" spans="5:6" x14ac:dyDescent="0.3">
      <c r="E37"/>
      <c r="F37"/>
    </row>
    <row r="38" spans="5:6" x14ac:dyDescent="0.3">
      <c r="E38"/>
      <c r="F38"/>
    </row>
    <row r="39" spans="5:6" x14ac:dyDescent="0.3">
      <c r="E39"/>
      <c r="F39"/>
    </row>
    <row r="40" spans="5:6" x14ac:dyDescent="0.3">
      <c r="E40"/>
      <c r="F40"/>
    </row>
    <row r="41" spans="5:6" x14ac:dyDescent="0.3">
      <c r="E41"/>
      <c r="F41"/>
    </row>
    <row r="42" spans="5:6" x14ac:dyDescent="0.3">
      <c r="E42"/>
      <c r="F42"/>
    </row>
    <row r="43" spans="5:6" x14ac:dyDescent="0.3">
      <c r="E43"/>
      <c r="F43"/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2A515B-F5D3-45E3-981B-C44700312DE0}">
  <dimension ref="A1:V59"/>
  <sheetViews>
    <sheetView zoomScale="85" zoomScaleNormal="85" workbookViewId="0">
      <selection activeCell="E47" sqref="E47"/>
    </sheetView>
  </sheetViews>
  <sheetFormatPr defaultRowHeight="16.5" x14ac:dyDescent="0.3"/>
  <cols>
    <col min="1" max="16384" width="9" style="8"/>
  </cols>
  <sheetData>
    <row r="1" spans="1:22" x14ac:dyDescent="0.3">
      <c r="A1" s="8" t="s">
        <v>132</v>
      </c>
      <c r="C1" s="8" t="s">
        <v>158</v>
      </c>
      <c r="H1" s="11" t="s">
        <v>164</v>
      </c>
      <c r="I1" s="11"/>
      <c r="J1" s="11"/>
    </row>
    <row r="2" spans="1:22" x14ac:dyDescent="0.3">
      <c r="C2" s="9" t="s">
        <v>149</v>
      </c>
      <c r="E2" s="8" t="s">
        <v>163</v>
      </c>
      <c r="H2" s="8" t="s">
        <v>160</v>
      </c>
      <c r="I2" s="8" t="s">
        <v>159</v>
      </c>
      <c r="J2" s="8" t="s">
        <v>163</v>
      </c>
      <c r="L2" s="8" t="s">
        <v>119</v>
      </c>
      <c r="R2" s="8" t="s">
        <v>178</v>
      </c>
    </row>
    <row r="3" spans="1:22" x14ac:dyDescent="0.3">
      <c r="H3" s="8" t="s">
        <v>133</v>
      </c>
      <c r="L3" s="8" t="s">
        <v>91</v>
      </c>
      <c r="P3" s="8" t="s">
        <v>169</v>
      </c>
      <c r="Q3" s="8" t="s">
        <v>171</v>
      </c>
      <c r="R3" s="8" t="s">
        <v>179</v>
      </c>
      <c r="V3"/>
    </row>
    <row r="4" spans="1:22" x14ac:dyDescent="0.3">
      <c r="H4" s="8" t="s">
        <v>135</v>
      </c>
      <c r="L4" s="8" t="s">
        <v>120</v>
      </c>
      <c r="R4" s="8" t="s">
        <v>161</v>
      </c>
    </row>
    <row r="5" spans="1:22" x14ac:dyDescent="0.3">
      <c r="C5" s="9" t="s">
        <v>150</v>
      </c>
      <c r="H5" s="8" t="s">
        <v>120</v>
      </c>
      <c r="L5" s="8" t="s">
        <v>121</v>
      </c>
      <c r="R5" s="8" t="s">
        <v>180</v>
      </c>
    </row>
    <row r="6" spans="1:22" x14ac:dyDescent="0.3">
      <c r="H6" s="8" t="s">
        <v>137</v>
      </c>
      <c r="L6" s="8" t="s">
        <v>122</v>
      </c>
      <c r="R6" s="8" t="s">
        <v>186</v>
      </c>
    </row>
    <row r="7" spans="1:22" x14ac:dyDescent="0.3">
      <c r="E7" s="8" t="s">
        <v>139</v>
      </c>
      <c r="H7" s="8" t="s">
        <v>140</v>
      </c>
      <c r="L7" s="8" t="s">
        <v>123</v>
      </c>
      <c r="R7" s="8" t="s">
        <v>145</v>
      </c>
    </row>
    <row r="8" spans="1:22" x14ac:dyDescent="0.3">
      <c r="L8" s="8" t="s">
        <v>124</v>
      </c>
      <c r="R8" s="8" t="s">
        <v>197</v>
      </c>
    </row>
    <row r="9" spans="1:22" x14ac:dyDescent="0.3">
      <c r="H9" s="8" t="s">
        <v>136</v>
      </c>
      <c r="L9" s="8" t="s">
        <v>125</v>
      </c>
      <c r="R9" s="8" t="s">
        <v>187</v>
      </c>
    </row>
    <row r="10" spans="1:22" x14ac:dyDescent="0.3">
      <c r="H10" s="8" t="s">
        <v>126</v>
      </c>
      <c r="L10" s="8" t="s">
        <v>126</v>
      </c>
      <c r="P10" s="8" t="s">
        <v>170</v>
      </c>
      <c r="Q10" s="8" t="s">
        <v>183</v>
      </c>
      <c r="R10" s="8" t="s">
        <v>181</v>
      </c>
    </row>
    <row r="11" spans="1:22" x14ac:dyDescent="0.3">
      <c r="C11" s="9" t="s">
        <v>151</v>
      </c>
      <c r="H11" s="8" t="s">
        <v>167</v>
      </c>
      <c r="L11" s="8" t="s">
        <v>127</v>
      </c>
      <c r="R11" s="8" t="s">
        <v>167</v>
      </c>
    </row>
    <row r="12" spans="1:22" x14ac:dyDescent="0.3">
      <c r="L12" s="8" t="s">
        <v>128</v>
      </c>
      <c r="R12" s="8" t="s">
        <v>123</v>
      </c>
    </row>
    <row r="13" spans="1:22" x14ac:dyDescent="0.3">
      <c r="L13" s="8" t="s">
        <v>129</v>
      </c>
    </row>
    <row r="14" spans="1:22" x14ac:dyDescent="0.3">
      <c r="L14" s="8" t="s">
        <v>130</v>
      </c>
    </row>
    <row r="15" spans="1:22" x14ac:dyDescent="0.3">
      <c r="L15" s="8" t="s">
        <v>131</v>
      </c>
    </row>
    <row r="16" spans="1:22" x14ac:dyDescent="0.3">
      <c r="C16" s="9" t="s">
        <v>152</v>
      </c>
      <c r="E16" s="8" t="s">
        <v>127</v>
      </c>
    </row>
    <row r="17" spans="3:18" x14ac:dyDescent="0.3">
      <c r="P17" s="8" t="s">
        <v>174</v>
      </c>
      <c r="Q17" s="8" t="s">
        <v>182</v>
      </c>
      <c r="R17" s="8" t="s">
        <v>188</v>
      </c>
    </row>
    <row r="18" spans="3:18" x14ac:dyDescent="0.3">
      <c r="R18" s="8" t="s">
        <v>189</v>
      </c>
    </row>
    <row r="22" spans="3:18" x14ac:dyDescent="0.3">
      <c r="C22" s="9" t="s">
        <v>153</v>
      </c>
      <c r="E22" s="8" t="s">
        <v>148</v>
      </c>
      <c r="L22"/>
    </row>
    <row r="23" spans="3:18" x14ac:dyDescent="0.3">
      <c r="E23" s="8" t="s">
        <v>157</v>
      </c>
    </row>
    <row r="26" spans="3:18" x14ac:dyDescent="0.3">
      <c r="P26" s="8" t="s">
        <v>184</v>
      </c>
      <c r="Q26" s="8" t="s">
        <v>175</v>
      </c>
      <c r="R26" s="8" t="s">
        <v>131</v>
      </c>
    </row>
    <row r="27" spans="3:18" x14ac:dyDescent="0.3">
      <c r="R27" s="8" t="s">
        <v>185</v>
      </c>
    </row>
    <row r="28" spans="3:18" x14ac:dyDescent="0.3">
      <c r="C28" s="9" t="s">
        <v>154</v>
      </c>
      <c r="R28" s="8" t="s">
        <v>128</v>
      </c>
    </row>
    <row r="29" spans="3:18" x14ac:dyDescent="0.3">
      <c r="R29" s="8" t="s">
        <v>141</v>
      </c>
    </row>
    <row r="30" spans="3:18" x14ac:dyDescent="0.3">
      <c r="R30" s="8" t="s">
        <v>142</v>
      </c>
    </row>
    <row r="31" spans="3:18" x14ac:dyDescent="0.3">
      <c r="C31" s="9" t="s">
        <v>155</v>
      </c>
      <c r="R31" s="8" t="s">
        <v>121</v>
      </c>
    </row>
    <row r="32" spans="3:18" x14ac:dyDescent="0.3">
      <c r="R32" s="8" t="s">
        <v>143</v>
      </c>
    </row>
    <row r="33" spans="3:18" x14ac:dyDescent="0.3">
      <c r="R33" s="8" t="s">
        <v>144</v>
      </c>
    </row>
    <row r="34" spans="3:18" x14ac:dyDescent="0.3">
      <c r="R34" s="8" t="s">
        <v>124</v>
      </c>
    </row>
    <row r="35" spans="3:18" x14ac:dyDescent="0.3">
      <c r="L35" s="8" t="s">
        <v>190</v>
      </c>
      <c r="M35" s="8" t="s">
        <v>138</v>
      </c>
      <c r="R35" s="8" t="s">
        <v>130</v>
      </c>
    </row>
    <row r="36" spans="3:18" x14ac:dyDescent="0.3">
      <c r="C36" s="9" t="s">
        <v>156</v>
      </c>
      <c r="M36" s="8" t="s">
        <v>162</v>
      </c>
      <c r="R36" s="8" t="s">
        <v>146</v>
      </c>
    </row>
    <row r="37" spans="3:18" x14ac:dyDescent="0.3">
      <c r="R37" s="8" t="s">
        <v>147</v>
      </c>
    </row>
    <row r="41" spans="3:18" x14ac:dyDescent="0.3">
      <c r="P41" s="8" t="s">
        <v>172</v>
      </c>
      <c r="Q41" s="8" t="s">
        <v>173</v>
      </c>
      <c r="R41" s="8" t="s">
        <v>134</v>
      </c>
    </row>
    <row r="42" spans="3:18" x14ac:dyDescent="0.3">
      <c r="R42" s="8" t="s">
        <v>165</v>
      </c>
    </row>
    <row r="43" spans="3:18" x14ac:dyDescent="0.3">
      <c r="R43" s="8" t="s">
        <v>166</v>
      </c>
    </row>
    <row r="44" spans="3:18" x14ac:dyDescent="0.3">
      <c r="R44" s="8" t="s">
        <v>168</v>
      </c>
    </row>
    <row r="45" spans="3:18" x14ac:dyDescent="0.3">
      <c r="R45" s="8" t="s">
        <v>122</v>
      </c>
    </row>
    <row r="46" spans="3:18" x14ac:dyDescent="0.3">
      <c r="R46" s="8" t="s">
        <v>200</v>
      </c>
    </row>
    <row r="47" spans="3:18" x14ac:dyDescent="0.3">
      <c r="R47" s="8" t="s">
        <v>201</v>
      </c>
    </row>
    <row r="51" spans="16:19" x14ac:dyDescent="0.3">
      <c r="P51" s="8" t="s">
        <v>172</v>
      </c>
      <c r="Q51" s="8" t="s">
        <v>191</v>
      </c>
      <c r="R51" s="8" t="s">
        <v>192</v>
      </c>
    </row>
    <row r="52" spans="16:19" x14ac:dyDescent="0.3">
      <c r="R52" s="8" t="s">
        <v>193</v>
      </c>
    </row>
    <row r="53" spans="16:19" x14ac:dyDescent="0.3">
      <c r="R53" s="8" t="s">
        <v>194</v>
      </c>
    </row>
    <row r="55" spans="16:19" x14ac:dyDescent="0.3">
      <c r="P55" s="8" t="s">
        <v>172</v>
      </c>
      <c r="R55" s="8" t="s">
        <v>195</v>
      </c>
    </row>
    <row r="56" spans="16:19" x14ac:dyDescent="0.3">
      <c r="R56" s="8" t="s">
        <v>196</v>
      </c>
    </row>
    <row r="58" spans="16:19" x14ac:dyDescent="0.3">
      <c r="P58" s="8" t="s">
        <v>176</v>
      </c>
      <c r="Q58" s="8" t="s">
        <v>177</v>
      </c>
      <c r="R58" s="8" t="s">
        <v>129</v>
      </c>
    </row>
    <row r="59" spans="16:19" x14ac:dyDescent="0.3">
      <c r="R59" s="8" t="s">
        <v>198</v>
      </c>
      <c r="S59" s="8" t="s">
        <v>199</v>
      </c>
    </row>
  </sheetData>
  <mergeCells count="1">
    <mergeCell ref="H1:J1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法宝技能</vt:lpstr>
      <vt:lpstr>法宝动作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xiuxian01</dc:creator>
  <cp:lastModifiedBy>Baizhuo.Feng</cp:lastModifiedBy>
  <dcterms:created xsi:type="dcterms:W3CDTF">2015-06-05T18:19:34Z</dcterms:created>
  <dcterms:modified xsi:type="dcterms:W3CDTF">2022-10-12T06:40:40Z</dcterms:modified>
</cp:coreProperties>
</file>